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Kjararáð\Vefur kjararáðs\skjöl\2016\"/>
    </mc:Choice>
  </mc:AlternateContent>
  <bookViews>
    <workbookView xWindow="0" yWindow="0" windowWidth="28800" windowHeight="11235" firstSheet="5" activeTab="13"/>
  </bookViews>
  <sheets>
    <sheet name="1. júlí 2006" sheetId="1" r:id="rId1"/>
    <sheet name="1. október 2006" sheetId="2" r:id="rId2"/>
    <sheet name="1. janúar 2007" sheetId="3" r:id="rId3"/>
    <sheet name="1. júlí 2007" sheetId="12" r:id="rId4"/>
    <sheet name="1. janúar 2008" sheetId="4" r:id="rId5"/>
    <sheet name="1. maí 2008" sheetId="5" r:id="rId6"/>
    <sheet name="1. janúar 2009" sheetId="6" r:id="rId7"/>
    <sheet name="1. júní 2011" sheetId="7" r:id="rId8"/>
    <sheet name="1. október 2011" sheetId="8" r:id="rId9"/>
    <sheet name="1. mars 2012" sheetId="9" r:id="rId10"/>
    <sheet name="1. mars 2013" sheetId="10" r:id="rId11"/>
    <sheet name="1. febrúar 2014" sheetId="11" r:id="rId12"/>
    <sheet name="1. mars 2015" sheetId="13" r:id="rId13"/>
    <sheet name="1. júní 2016" sheetId="14" r:id="rId1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4" l="1"/>
  <c r="C8" i="14"/>
  <c r="C9" i="14"/>
  <c r="C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6" i="14"/>
  <c r="B8" i="14"/>
  <c r="B9" i="14" s="1"/>
  <c r="B10" i="14" s="1"/>
  <c r="B11" i="14" s="1"/>
  <c r="B12" i="14" s="1"/>
  <c r="B13" i="14" s="1"/>
  <c r="B14" i="14" s="1"/>
  <c r="B15" i="14" s="1"/>
  <c r="B16" i="14" s="1"/>
  <c r="B17" i="14" s="1"/>
  <c r="B18" i="14" s="1"/>
  <c r="B19" i="14" s="1"/>
  <c r="B20" i="14" s="1"/>
  <c r="B21" i="14" s="1"/>
  <c r="B22" i="14" s="1"/>
  <c r="B23" i="14" s="1"/>
  <c r="B24" i="14" s="1"/>
  <c r="B25" i="14" s="1"/>
  <c r="B26" i="14" s="1"/>
  <c r="B27" i="14" s="1"/>
  <c r="B28" i="14" s="1"/>
  <c r="B29" i="14" s="1"/>
  <c r="B30" i="14" s="1"/>
  <c r="B31" i="14" s="1"/>
  <c r="B32" i="14" s="1"/>
  <c r="B33" i="14" s="1"/>
  <c r="B34" i="14" s="1"/>
  <c r="B35" i="14" s="1"/>
  <c r="B36" i="14" s="1"/>
  <c r="B37" i="14" s="1"/>
  <c r="B38" i="14" s="1"/>
  <c r="B39" i="14" s="1"/>
  <c r="B40" i="14" s="1"/>
  <c r="B41" i="14" s="1"/>
  <c r="B7" i="14"/>
  <c r="C7" i="13" l="1"/>
  <c r="C8" i="13"/>
  <c r="C9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6" i="13"/>
  <c r="B7" i="13"/>
  <c r="B8" i="13" s="1"/>
  <c r="B9" i="13" s="1"/>
  <c r="B10" i="13" s="1"/>
  <c r="B11" i="13" s="1"/>
  <c r="B12" i="13" s="1"/>
  <c r="B13" i="13" s="1"/>
  <c r="B14" i="13" s="1"/>
  <c r="B15" i="13" s="1"/>
  <c r="B16" i="13" s="1"/>
  <c r="B17" i="13" s="1"/>
  <c r="B18" i="13" s="1"/>
  <c r="B19" i="13" s="1"/>
  <c r="B20" i="13" s="1"/>
  <c r="B21" i="13" s="1"/>
  <c r="B22" i="13" s="1"/>
  <c r="B23" i="13" s="1"/>
  <c r="B24" i="13" s="1"/>
  <c r="B25" i="13" s="1"/>
  <c r="B26" i="13" s="1"/>
  <c r="B27" i="13" s="1"/>
  <c r="B28" i="13" s="1"/>
  <c r="B29" i="13" s="1"/>
  <c r="B30" i="13" s="1"/>
  <c r="B31" i="13" s="1"/>
  <c r="B32" i="13" s="1"/>
  <c r="B33" i="13" s="1"/>
  <c r="B34" i="13" s="1"/>
  <c r="B35" i="13" s="1"/>
  <c r="B36" i="13" s="1"/>
  <c r="B37" i="13" s="1"/>
  <c r="B38" i="13" s="1"/>
  <c r="B39" i="13" s="1"/>
  <c r="B40" i="13" s="1"/>
  <c r="B41" i="13" s="1"/>
  <c r="C6" i="11" l="1"/>
  <c r="C7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6" i="10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6" i="9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6" i="8"/>
  <c r="C7" i="7"/>
  <c r="C8" i="7"/>
  <c r="C9" i="7"/>
  <c r="C6" i="7"/>
  <c r="C9" i="6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6" i="5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6" i="4"/>
  <c r="B7" i="4"/>
  <c r="B8" i="4" s="1"/>
  <c r="B9" i="4" s="1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C7" i="12"/>
  <c r="C8" i="12"/>
  <c r="C9" i="12"/>
  <c r="C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C46" i="12"/>
  <c r="C47" i="12"/>
  <c r="C48" i="12"/>
  <c r="C49" i="12"/>
  <c r="C50" i="12"/>
  <c r="C51" i="12"/>
  <c r="C52" i="12"/>
  <c r="C53" i="12"/>
  <c r="C54" i="12"/>
  <c r="C55" i="12"/>
  <c r="C56" i="12"/>
  <c r="C57" i="12"/>
  <c r="C58" i="12"/>
  <c r="C59" i="12"/>
  <c r="C60" i="12"/>
  <c r="C61" i="12"/>
  <c r="C6" i="12"/>
  <c r="B8" i="12"/>
  <c r="B9" i="12" s="1"/>
  <c r="B10" i="12" s="1"/>
  <c r="B11" i="12" s="1"/>
  <c r="B12" i="12" s="1"/>
  <c r="B13" i="12" s="1"/>
  <c r="B14" i="12" s="1"/>
  <c r="B15" i="12" s="1"/>
  <c r="B16" i="12" s="1"/>
  <c r="B17" i="12" s="1"/>
  <c r="B18" i="12" s="1"/>
  <c r="B19" i="12" s="1"/>
  <c r="B20" i="12" s="1"/>
  <c r="B21" i="12" s="1"/>
  <c r="B22" i="12" s="1"/>
  <c r="B23" i="12" s="1"/>
  <c r="B24" i="12" s="1"/>
  <c r="B25" i="12" s="1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B36" i="12" s="1"/>
  <c r="B37" i="12" s="1"/>
  <c r="B38" i="12" s="1"/>
  <c r="B39" i="12" s="1"/>
  <c r="B40" i="12" s="1"/>
  <c r="B41" i="12" s="1"/>
  <c r="B42" i="12" s="1"/>
  <c r="B43" i="12" s="1"/>
  <c r="B44" i="12" s="1"/>
  <c r="B45" i="12" s="1"/>
  <c r="B46" i="12" s="1"/>
  <c r="B47" i="12" s="1"/>
  <c r="B48" i="12" s="1"/>
  <c r="B49" i="12" s="1"/>
  <c r="B50" i="12" s="1"/>
  <c r="B51" i="12" s="1"/>
  <c r="B52" i="12" s="1"/>
  <c r="B53" i="12" s="1"/>
  <c r="B54" i="12" s="1"/>
  <c r="B55" i="12" s="1"/>
  <c r="B56" i="12" s="1"/>
  <c r="B57" i="12" s="1"/>
  <c r="B58" i="12" s="1"/>
  <c r="B59" i="12" s="1"/>
  <c r="B60" i="12" s="1"/>
  <c r="B61" i="12" s="1"/>
  <c r="B7" i="12"/>
  <c r="C6" i="3"/>
  <c r="C7" i="3" l="1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" i="2"/>
  <c r="C45" i="1"/>
  <c r="C44" i="1" s="1"/>
  <c r="C43" i="1" s="1"/>
  <c r="C42" i="1" s="1"/>
  <c r="C41" i="1" s="1"/>
  <c r="C40" i="1" s="1"/>
  <c r="C39" i="1" s="1"/>
  <c r="C38" i="1" s="1"/>
  <c r="C37" i="1" s="1"/>
  <c r="C36" i="1" s="1"/>
  <c r="C35" i="1" s="1"/>
  <c r="C34" i="1" s="1"/>
  <c r="C33" i="1" s="1"/>
  <c r="C32" i="1" s="1"/>
  <c r="C31" i="1" s="1"/>
  <c r="C30" i="1" s="1"/>
  <c r="C29" i="1" s="1"/>
  <c r="C28" i="1" s="1"/>
  <c r="C27" i="1" s="1"/>
  <c r="C26" i="1" s="1"/>
  <c r="C25" i="1" s="1"/>
  <c r="C24" i="1" s="1"/>
  <c r="C23" i="1" s="1"/>
  <c r="C22" i="1" s="1"/>
  <c r="C21" i="1" s="1"/>
  <c r="C20" i="1" s="1"/>
  <c r="C19" i="1" s="1"/>
  <c r="C18" i="1" s="1"/>
  <c r="C17" i="1" s="1"/>
  <c r="C16" i="1" s="1"/>
  <c r="C15" i="1" s="1"/>
  <c r="C14" i="1" s="1"/>
  <c r="C13" i="1" s="1"/>
  <c r="C12" i="1" s="1"/>
  <c r="C11" i="1" s="1"/>
  <c r="C10" i="1" s="1"/>
  <c r="C9" i="1" s="1"/>
  <c r="C8" i="1" s="1"/>
  <c r="C7" i="1" s="1"/>
  <c r="C6" i="1" s="1"/>
  <c r="C47" i="1"/>
  <c r="C48" i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20" i="11" l="1"/>
  <c r="C23" i="11"/>
  <c r="B7" i="11"/>
  <c r="B8" i="11" s="1"/>
  <c r="B9" i="11" s="1"/>
  <c r="B10" i="11" s="1"/>
  <c r="B11" i="11" s="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38" i="11" s="1"/>
  <c r="B39" i="11" s="1"/>
  <c r="B40" i="11" s="1"/>
  <c r="B41" i="11" s="1"/>
  <c r="C42" i="11"/>
  <c r="C41" i="11"/>
  <c r="C40" i="11"/>
  <c r="C39" i="11"/>
  <c r="C38" i="11"/>
  <c r="C37" i="11"/>
  <c r="C36" i="11"/>
  <c r="C35" i="11"/>
  <c r="C34" i="11"/>
  <c r="C33" i="11"/>
  <c r="C32" i="11"/>
  <c r="C31" i="11"/>
  <c r="C30" i="11"/>
  <c r="C29" i="11"/>
  <c r="C28" i="11"/>
  <c r="C27" i="11"/>
  <c r="C26" i="11"/>
  <c r="C25" i="11"/>
  <c r="C24" i="11"/>
  <c r="C22" i="11"/>
  <c r="C21" i="11"/>
  <c r="C19" i="11"/>
  <c r="C18" i="11"/>
  <c r="C17" i="11"/>
  <c r="C16" i="11"/>
  <c r="C15" i="11"/>
  <c r="C14" i="11"/>
  <c r="C13" i="11"/>
  <c r="C12" i="11"/>
  <c r="C11" i="11"/>
  <c r="C10" i="11"/>
  <c r="C9" i="11"/>
  <c r="C8" i="11"/>
  <c r="B8" i="10"/>
  <c r="B9" i="10" s="1"/>
  <c r="B10" i="10" s="1"/>
  <c r="B11" i="10" s="1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B39" i="10" s="1"/>
  <c r="B40" i="10" s="1"/>
  <c r="B41" i="10" s="1"/>
  <c r="C7" i="11"/>
  <c r="B7" i="10"/>
  <c r="B7" i="9"/>
  <c r="B8" i="9" s="1"/>
  <c r="B9" i="9" s="1"/>
  <c r="B10" i="9" s="1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7" i="8"/>
  <c r="B8" i="8" s="1"/>
  <c r="B9" i="8" s="1"/>
  <c r="B10" i="8" s="1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7" i="5"/>
  <c r="B8" i="5" s="1"/>
  <c r="B9" i="5" s="1"/>
  <c r="B10" i="5" s="1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8" i="3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7" i="3"/>
  <c r="B8" i="2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7" i="2"/>
  <c r="B7" i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</calcChain>
</file>

<file path=xl/sharedStrings.xml><?xml version="1.0" encoding="utf-8"?>
<sst xmlns="http://schemas.openxmlformats.org/spreadsheetml/2006/main" count="620" uniqueCount="23">
  <si>
    <t>Launatafla kjararáðs nr. 500</t>
  </si>
  <si>
    <t>Gildir fyrir þjóðkjörna fulltrúa og embættismenn sem áður heyrðu undir Kjaradóm</t>
  </si>
  <si>
    <t>Gildir frá 1. júlí 2006</t>
  </si>
  <si>
    <t>Launafl.</t>
  </si>
  <si>
    <t>kr/mán</t>
  </si>
  <si>
    <t>EK</t>
  </si>
  <si>
    <t>Gildir frá 1. október 2006</t>
  </si>
  <si>
    <t>Gildir frá 1. janúar 2007</t>
  </si>
  <si>
    <t xml:space="preserve">Gildir fyrir þjóðkjörna fulltrúa </t>
  </si>
  <si>
    <t>Gildir frá 1. maí 2008</t>
  </si>
  <si>
    <t>Alþingismenn</t>
  </si>
  <si>
    <t>Ráðherrar</t>
  </si>
  <si>
    <t>Forsætisráðherra</t>
  </si>
  <si>
    <t>Forseti Íslands</t>
  </si>
  <si>
    <t>Gildir frá 1. janúar 2009</t>
  </si>
  <si>
    <t xml:space="preserve">Gildir frá 1. júní 2011 </t>
  </si>
  <si>
    <t>Gildir frá 1. október 2011</t>
  </si>
  <si>
    <t>Gildir frá 1. mars 2012</t>
  </si>
  <si>
    <t>Gildir frá 1. mars 2013</t>
  </si>
  <si>
    <t>Gildir frá 1. febrúar 2014</t>
  </si>
  <si>
    <t>Gildir frá 1. janúar 2008</t>
  </si>
  <si>
    <t>Gildir frá 1. mars 2015</t>
  </si>
  <si>
    <t>Gildir frá 1. júní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</si>
</sst>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3" fontId="0" fillId="0" borderId="0" xfId="0" applyNumberFormat="1"/>
    <xf numFmtId="0" fontId="1" fillId="0" borderId="0" xfId="0" applyFont="1"/>
    <xf numFmtId="3" fontId="1" fillId="0" borderId="0" xfId="0" applyNumberFormat="1" applyFont="1"/>
    <xf numFmtId="3" fontId="1" fillId="0" borderId="0" xfId="0" applyNumberFormat="1" applyFont="1" applyAlignment="1">
      <alignment horizontal="center"/>
    </xf>
    <xf numFmtId="1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1"/>
  <sheetViews>
    <sheetView workbookViewId="0">
      <selection activeCell="C6" sqref="C6"/>
    </sheetView>
  </sheetViews>
  <sheetFormatPr defaultRowHeight="15" x14ac:dyDescent="0.25"/>
  <cols>
    <col min="1" max="1" width="3.5703125" style="1" bestFit="1" customWidth="1"/>
    <col min="2" max="2" width="7.5703125" style="1" customWidth="1"/>
    <col min="3" max="3" width="10.140625" style="1" bestFit="1" customWidth="1"/>
    <col min="4" max="4" width="8" style="1" bestFit="1" customWidth="1"/>
    <col min="5" max="16384" width="9.140625" style="1"/>
  </cols>
  <sheetData>
    <row r="1" spans="1:4" x14ac:dyDescent="0.25">
      <c r="B1" s="2" t="s">
        <v>0</v>
      </c>
    </row>
    <row r="2" spans="1:4" x14ac:dyDescent="0.25">
      <c r="B2" s="2" t="s">
        <v>1</v>
      </c>
    </row>
    <row r="3" spans="1:4" x14ac:dyDescent="0.25">
      <c r="B3" t="s">
        <v>2</v>
      </c>
    </row>
    <row r="5" spans="1:4" s="3" customFormat="1" ht="12.75" x14ac:dyDescent="0.2">
      <c r="B5" s="3" t="s">
        <v>3</v>
      </c>
      <c r="C5" s="4" t="s">
        <v>4</v>
      </c>
      <c r="D5" s="4"/>
    </row>
    <row r="6" spans="1:4" x14ac:dyDescent="0.25">
      <c r="A6" s="1" t="s">
        <v>5</v>
      </c>
      <c r="B6" s="1">
        <v>110</v>
      </c>
      <c r="C6" s="1">
        <f>C7/1.035</f>
        <v>244030.97246518271</v>
      </c>
    </row>
    <row r="7" spans="1:4" x14ac:dyDescent="0.25">
      <c r="A7" s="1" t="s">
        <v>5</v>
      </c>
      <c r="B7" s="1">
        <f t="shared" ref="B7:B61" si="0">B6+1</f>
        <v>111</v>
      </c>
      <c r="C7" s="1">
        <f t="shared" ref="C7:C44" si="1">C8/1.035</f>
        <v>252572.05650146407</v>
      </c>
    </row>
    <row r="8" spans="1:4" x14ac:dyDescent="0.25">
      <c r="A8" s="1" t="s">
        <v>5</v>
      </c>
      <c r="B8" s="1">
        <f t="shared" si="0"/>
        <v>112</v>
      </c>
      <c r="C8" s="1">
        <f t="shared" si="1"/>
        <v>261412.0784790153</v>
      </c>
    </row>
    <row r="9" spans="1:4" x14ac:dyDescent="0.25">
      <c r="A9" s="1" t="s">
        <v>5</v>
      </c>
      <c r="B9" s="1">
        <f t="shared" si="0"/>
        <v>113</v>
      </c>
      <c r="C9" s="1">
        <f t="shared" si="1"/>
        <v>270561.50122578081</v>
      </c>
    </row>
    <row r="10" spans="1:4" x14ac:dyDescent="0.25">
      <c r="A10" s="1" t="s">
        <v>5</v>
      </c>
      <c r="B10" s="1">
        <f t="shared" si="0"/>
        <v>114</v>
      </c>
      <c r="C10" s="1">
        <f t="shared" si="1"/>
        <v>280031.15376868314</v>
      </c>
    </row>
    <row r="11" spans="1:4" x14ac:dyDescent="0.25">
      <c r="A11" s="1" t="s">
        <v>5</v>
      </c>
      <c r="B11" s="1">
        <f t="shared" si="0"/>
        <v>115</v>
      </c>
      <c r="C11" s="1">
        <f t="shared" si="1"/>
        <v>289832.24415058701</v>
      </c>
    </row>
    <row r="12" spans="1:4" x14ac:dyDescent="0.25">
      <c r="A12" s="1" t="s">
        <v>5</v>
      </c>
      <c r="B12" s="1">
        <f t="shared" si="0"/>
        <v>116</v>
      </c>
      <c r="C12" s="1">
        <f t="shared" si="1"/>
        <v>299976.37269585754</v>
      </c>
    </row>
    <row r="13" spans="1:4" x14ac:dyDescent="0.25">
      <c r="A13" s="1" t="s">
        <v>5</v>
      </c>
      <c r="B13" s="1">
        <f t="shared" si="0"/>
        <v>117</v>
      </c>
      <c r="C13" s="1">
        <f t="shared" si="1"/>
        <v>310475.54574021255</v>
      </c>
    </row>
    <row r="14" spans="1:4" x14ac:dyDescent="0.25">
      <c r="A14" s="1" t="s">
        <v>5</v>
      </c>
      <c r="B14" s="1">
        <f t="shared" si="0"/>
        <v>118</v>
      </c>
      <c r="C14" s="1">
        <f t="shared" si="1"/>
        <v>321342.18984111998</v>
      </c>
    </row>
    <row r="15" spans="1:4" x14ac:dyDescent="0.25">
      <c r="A15" s="1" t="s">
        <v>5</v>
      </c>
      <c r="B15" s="1">
        <f t="shared" si="0"/>
        <v>119</v>
      </c>
      <c r="C15" s="1">
        <f t="shared" si="1"/>
        <v>332589.16648555914</v>
      </c>
    </row>
    <row r="16" spans="1:4" x14ac:dyDescent="0.25">
      <c r="A16" s="1" t="s">
        <v>5</v>
      </c>
      <c r="B16" s="1">
        <f t="shared" si="0"/>
        <v>120</v>
      </c>
      <c r="C16" s="1">
        <f t="shared" si="1"/>
        <v>344229.78731255367</v>
      </c>
    </row>
    <row r="17" spans="1:3" x14ac:dyDescent="0.25">
      <c r="A17" s="1" t="s">
        <v>5</v>
      </c>
      <c r="B17" s="1">
        <f t="shared" si="0"/>
        <v>121</v>
      </c>
      <c r="C17" s="1">
        <f t="shared" si="1"/>
        <v>356277.82986849302</v>
      </c>
    </row>
    <row r="18" spans="1:3" x14ac:dyDescent="0.25">
      <c r="A18" s="1" t="s">
        <v>5</v>
      </c>
      <c r="B18" s="1">
        <f t="shared" si="0"/>
        <v>122</v>
      </c>
      <c r="C18" s="1">
        <f t="shared" si="1"/>
        <v>368747.55391389027</v>
      </c>
    </row>
    <row r="19" spans="1:3" x14ac:dyDescent="0.25">
      <c r="A19" s="1" t="s">
        <v>5</v>
      </c>
      <c r="B19" s="1">
        <f t="shared" si="0"/>
        <v>123</v>
      </c>
      <c r="C19" s="1">
        <f t="shared" si="1"/>
        <v>381653.71830087638</v>
      </c>
    </row>
    <row r="20" spans="1:3" x14ac:dyDescent="0.25">
      <c r="A20" s="1" t="s">
        <v>5</v>
      </c>
      <c r="B20" s="1">
        <f t="shared" si="0"/>
        <v>124</v>
      </c>
      <c r="C20" s="1">
        <f t="shared" si="1"/>
        <v>395011.59844140703</v>
      </c>
    </row>
    <row r="21" spans="1:3" x14ac:dyDescent="0.25">
      <c r="A21" s="1" t="s">
        <v>5</v>
      </c>
      <c r="B21" s="1">
        <f t="shared" si="0"/>
        <v>125</v>
      </c>
      <c r="C21" s="1">
        <f t="shared" si="1"/>
        <v>408837.00438685622</v>
      </c>
    </row>
    <row r="22" spans="1:3" x14ac:dyDescent="0.25">
      <c r="A22" s="1" t="s">
        <v>5</v>
      </c>
      <c r="B22" s="1">
        <f t="shared" si="0"/>
        <v>126</v>
      </c>
      <c r="C22" s="1">
        <f t="shared" si="1"/>
        <v>423146.29954039614</v>
      </c>
    </row>
    <row r="23" spans="1:3" x14ac:dyDescent="0.25">
      <c r="A23" s="1" t="s">
        <v>5</v>
      </c>
      <c r="B23" s="1">
        <f t="shared" si="0"/>
        <v>127</v>
      </c>
      <c r="C23" s="1">
        <f t="shared" si="1"/>
        <v>437956.42002430995</v>
      </c>
    </row>
    <row r="24" spans="1:3" x14ac:dyDescent="0.25">
      <c r="A24" s="1" t="s">
        <v>5</v>
      </c>
      <c r="B24" s="1">
        <f t="shared" si="0"/>
        <v>128</v>
      </c>
      <c r="C24" s="1">
        <f t="shared" si="1"/>
        <v>453284.89472516079</v>
      </c>
    </row>
    <row r="25" spans="1:3" x14ac:dyDescent="0.25">
      <c r="A25" s="1" t="s">
        <v>5</v>
      </c>
      <c r="B25" s="1">
        <f t="shared" si="0"/>
        <v>129</v>
      </c>
      <c r="C25" s="1">
        <f t="shared" si="1"/>
        <v>469149.86604054138</v>
      </c>
    </row>
    <row r="26" spans="1:3" x14ac:dyDescent="0.25">
      <c r="A26" s="1" t="s">
        <v>5</v>
      </c>
      <c r="B26" s="1">
        <f t="shared" si="0"/>
        <v>130</v>
      </c>
      <c r="C26" s="1">
        <f t="shared" si="1"/>
        <v>485570.11135196028</v>
      </c>
    </row>
    <row r="27" spans="1:3" x14ac:dyDescent="0.25">
      <c r="A27" s="1" t="s">
        <v>5</v>
      </c>
      <c r="B27" s="1">
        <f t="shared" si="0"/>
        <v>131</v>
      </c>
      <c r="C27" s="1">
        <f t="shared" si="1"/>
        <v>502565.06524927885</v>
      </c>
    </row>
    <row r="28" spans="1:3" x14ac:dyDescent="0.25">
      <c r="A28" s="1" t="s">
        <v>5</v>
      </c>
      <c r="B28" s="1">
        <f t="shared" si="0"/>
        <v>132</v>
      </c>
      <c r="C28" s="1">
        <f t="shared" si="1"/>
        <v>520154.8425330036</v>
      </c>
    </row>
    <row r="29" spans="1:3" x14ac:dyDescent="0.25">
      <c r="A29" s="1" t="s">
        <v>5</v>
      </c>
      <c r="B29" s="1">
        <f t="shared" si="0"/>
        <v>133</v>
      </c>
      <c r="C29" s="1">
        <f t="shared" si="1"/>
        <v>538360.26202165871</v>
      </c>
    </row>
    <row r="30" spans="1:3" x14ac:dyDescent="0.25">
      <c r="A30" s="1" t="s">
        <v>5</v>
      </c>
      <c r="B30" s="1">
        <f t="shared" si="0"/>
        <v>134</v>
      </c>
      <c r="C30" s="1">
        <f t="shared" si="1"/>
        <v>557202.87119241676</v>
      </c>
    </row>
    <row r="31" spans="1:3" x14ac:dyDescent="0.25">
      <c r="A31" s="1" t="s">
        <v>5</v>
      </c>
      <c r="B31" s="1">
        <f t="shared" si="0"/>
        <v>135</v>
      </c>
      <c r="C31" s="1">
        <f t="shared" si="1"/>
        <v>576704.97168415133</v>
      </c>
    </row>
    <row r="32" spans="1:3" x14ac:dyDescent="0.25">
      <c r="A32" s="1" t="s">
        <v>5</v>
      </c>
      <c r="B32" s="1">
        <f t="shared" si="0"/>
        <v>136</v>
      </c>
      <c r="C32" s="1">
        <f t="shared" si="1"/>
        <v>596889.64569309657</v>
      </c>
    </row>
    <row r="33" spans="1:3" x14ac:dyDescent="0.25">
      <c r="A33" s="1" t="s">
        <v>5</v>
      </c>
      <c r="B33" s="1">
        <f t="shared" si="0"/>
        <v>137</v>
      </c>
      <c r="C33" s="1">
        <f t="shared" si="1"/>
        <v>617780.7832923549</v>
      </c>
    </row>
    <row r="34" spans="1:3" x14ac:dyDescent="0.25">
      <c r="A34" s="1" t="s">
        <v>5</v>
      </c>
      <c r="B34" s="1">
        <f t="shared" si="0"/>
        <v>138</v>
      </c>
      <c r="C34" s="1">
        <f t="shared" si="1"/>
        <v>639403.11070758733</v>
      </c>
    </row>
    <row r="35" spans="1:3" x14ac:dyDescent="0.25">
      <c r="A35" s="1" t="s">
        <v>5</v>
      </c>
      <c r="B35" s="1">
        <f t="shared" si="0"/>
        <v>139</v>
      </c>
      <c r="C35" s="1">
        <f t="shared" si="1"/>
        <v>661782.21958235279</v>
      </c>
    </row>
    <row r="36" spans="1:3" x14ac:dyDescent="0.25">
      <c r="A36" s="1" t="s">
        <v>5</v>
      </c>
      <c r="B36" s="1">
        <f t="shared" si="0"/>
        <v>140</v>
      </c>
      <c r="C36" s="1">
        <f t="shared" si="1"/>
        <v>684944.59726773505</v>
      </c>
    </row>
    <row r="37" spans="1:3" x14ac:dyDescent="0.25">
      <c r="A37" s="1" t="s">
        <v>5</v>
      </c>
      <c r="B37" s="1">
        <f t="shared" si="0"/>
        <v>141</v>
      </c>
      <c r="C37" s="1">
        <f t="shared" si="1"/>
        <v>708917.65817210567</v>
      </c>
    </row>
    <row r="38" spans="1:3" x14ac:dyDescent="0.25">
      <c r="A38" s="1" t="s">
        <v>5</v>
      </c>
      <c r="B38" s="1">
        <f t="shared" si="0"/>
        <v>142</v>
      </c>
      <c r="C38" s="1">
        <f t="shared" si="1"/>
        <v>733729.77620812936</v>
      </c>
    </row>
    <row r="39" spans="1:3" x14ac:dyDescent="0.25">
      <c r="A39" s="1" t="s">
        <v>5</v>
      </c>
      <c r="B39" s="1">
        <f t="shared" si="0"/>
        <v>143</v>
      </c>
      <c r="C39" s="1">
        <f t="shared" si="1"/>
        <v>759410.31837541377</v>
      </c>
    </row>
    <row r="40" spans="1:3" x14ac:dyDescent="0.25">
      <c r="A40" s="1" t="s">
        <v>5</v>
      </c>
      <c r="B40" s="1">
        <f t="shared" si="0"/>
        <v>144</v>
      </c>
      <c r="C40" s="1">
        <f t="shared" si="1"/>
        <v>785989.6795185532</v>
      </c>
    </row>
    <row r="41" spans="1:3" x14ac:dyDescent="0.25">
      <c r="A41" s="1" t="s">
        <v>5</v>
      </c>
      <c r="B41" s="1">
        <f t="shared" si="0"/>
        <v>145</v>
      </c>
      <c r="C41" s="1">
        <f t="shared" si="1"/>
        <v>813499.3183017025</v>
      </c>
    </row>
    <row r="42" spans="1:3" x14ac:dyDescent="0.25">
      <c r="A42" s="1" t="s">
        <v>5</v>
      </c>
      <c r="B42" s="1">
        <f t="shared" si="0"/>
        <v>146</v>
      </c>
      <c r="C42" s="1">
        <f t="shared" si="1"/>
        <v>841971.79444226203</v>
      </c>
    </row>
    <row r="43" spans="1:3" x14ac:dyDescent="0.25">
      <c r="A43" s="1" t="s">
        <v>5</v>
      </c>
      <c r="B43" s="1">
        <f t="shared" si="0"/>
        <v>147</v>
      </c>
      <c r="C43" s="1">
        <f t="shared" si="1"/>
        <v>871440.80724774115</v>
      </c>
    </row>
    <row r="44" spans="1:3" x14ac:dyDescent="0.25">
      <c r="A44" s="1" t="s">
        <v>5</v>
      </c>
      <c r="B44" s="1">
        <f t="shared" si="0"/>
        <v>148</v>
      </c>
      <c r="C44" s="1">
        <f t="shared" si="1"/>
        <v>901941.23550141207</v>
      </c>
    </row>
    <row r="45" spans="1:3" x14ac:dyDescent="0.25">
      <c r="A45" s="1" t="s">
        <v>5</v>
      </c>
      <c r="B45" s="1">
        <f t="shared" si="0"/>
        <v>149</v>
      </c>
      <c r="C45" s="1">
        <f>C46/1.035</f>
        <v>933509.17874396138</v>
      </c>
    </row>
    <row r="46" spans="1:3" x14ac:dyDescent="0.25">
      <c r="A46" s="1" t="s">
        <v>5</v>
      </c>
      <c r="B46" s="1">
        <f t="shared" si="0"/>
        <v>150</v>
      </c>
      <c r="C46" s="1">
        <v>966182</v>
      </c>
    </row>
    <row r="47" spans="1:3" x14ac:dyDescent="0.25">
      <c r="A47" s="1" t="s">
        <v>5</v>
      </c>
      <c r="B47" s="1">
        <f t="shared" si="0"/>
        <v>151</v>
      </c>
      <c r="C47" s="1">
        <f t="shared" ref="C47:C61" si="2">C46*1.035</f>
        <v>999998.36999999988</v>
      </c>
    </row>
    <row r="48" spans="1:3" x14ac:dyDescent="0.25">
      <c r="A48" s="1" t="s">
        <v>5</v>
      </c>
      <c r="B48" s="1">
        <f t="shared" si="0"/>
        <v>152</v>
      </c>
      <c r="C48" s="1">
        <f t="shared" si="2"/>
        <v>1034998.3129499998</v>
      </c>
    </row>
    <row r="49" spans="1:3" x14ac:dyDescent="0.25">
      <c r="A49" s="1" t="s">
        <v>5</v>
      </c>
      <c r="B49" s="1">
        <f t="shared" si="0"/>
        <v>153</v>
      </c>
      <c r="C49" s="1">
        <f t="shared" si="2"/>
        <v>1071223.2539032497</v>
      </c>
    </row>
    <row r="50" spans="1:3" x14ac:dyDescent="0.25">
      <c r="A50" s="1" t="s">
        <v>5</v>
      </c>
      <c r="B50" s="1">
        <f t="shared" si="0"/>
        <v>154</v>
      </c>
      <c r="C50" s="1">
        <f t="shared" si="2"/>
        <v>1108716.0677898633</v>
      </c>
    </row>
    <row r="51" spans="1:3" x14ac:dyDescent="0.25">
      <c r="A51" s="1" t="s">
        <v>5</v>
      </c>
      <c r="B51" s="1">
        <f t="shared" si="0"/>
        <v>155</v>
      </c>
      <c r="C51" s="1">
        <f t="shared" si="2"/>
        <v>1147521.1301625085</v>
      </c>
    </row>
    <row r="52" spans="1:3" x14ac:dyDescent="0.25">
      <c r="A52" s="1" t="s">
        <v>5</v>
      </c>
      <c r="B52" s="1">
        <f t="shared" si="0"/>
        <v>156</v>
      </c>
      <c r="C52" s="1">
        <f t="shared" si="2"/>
        <v>1187684.3697181961</v>
      </c>
    </row>
    <row r="53" spans="1:3" x14ac:dyDescent="0.25">
      <c r="A53" s="1" t="s">
        <v>5</v>
      </c>
      <c r="B53" s="1">
        <f t="shared" si="0"/>
        <v>157</v>
      </c>
      <c r="C53" s="1">
        <f t="shared" si="2"/>
        <v>1229253.3226583328</v>
      </c>
    </row>
    <row r="54" spans="1:3" x14ac:dyDescent="0.25">
      <c r="A54" s="1" t="s">
        <v>5</v>
      </c>
      <c r="B54" s="1">
        <f t="shared" si="0"/>
        <v>158</v>
      </c>
      <c r="C54" s="1">
        <f t="shared" si="2"/>
        <v>1272277.1889513743</v>
      </c>
    </row>
    <row r="55" spans="1:3" x14ac:dyDescent="0.25">
      <c r="A55" s="1" t="s">
        <v>5</v>
      </c>
      <c r="B55" s="1">
        <f t="shared" si="0"/>
        <v>159</v>
      </c>
      <c r="C55" s="1">
        <f t="shared" si="2"/>
        <v>1316806.8905646722</v>
      </c>
    </row>
    <row r="56" spans="1:3" x14ac:dyDescent="0.25">
      <c r="A56" s="1" t="s">
        <v>5</v>
      </c>
      <c r="B56" s="1">
        <f t="shared" si="0"/>
        <v>160</v>
      </c>
      <c r="C56" s="1">
        <f t="shared" si="2"/>
        <v>1362895.1317344357</v>
      </c>
    </row>
    <row r="57" spans="1:3" x14ac:dyDescent="0.25">
      <c r="A57" s="1" t="s">
        <v>5</v>
      </c>
      <c r="B57" s="1">
        <f t="shared" si="0"/>
        <v>161</v>
      </c>
      <c r="C57" s="1">
        <f t="shared" si="2"/>
        <v>1410596.4613451408</v>
      </c>
    </row>
    <row r="58" spans="1:3" x14ac:dyDescent="0.25">
      <c r="A58" s="1" t="s">
        <v>5</v>
      </c>
      <c r="B58" s="1">
        <f t="shared" si="0"/>
        <v>162</v>
      </c>
      <c r="C58" s="1">
        <f t="shared" si="2"/>
        <v>1459967.3374922206</v>
      </c>
    </row>
    <row r="59" spans="1:3" x14ac:dyDescent="0.25">
      <c r="A59" s="1" t="s">
        <v>5</v>
      </c>
      <c r="B59" s="1">
        <f t="shared" si="0"/>
        <v>163</v>
      </c>
      <c r="C59" s="1">
        <f t="shared" si="2"/>
        <v>1511066.1943044481</v>
      </c>
    </row>
    <row r="60" spans="1:3" x14ac:dyDescent="0.25">
      <c r="A60" s="1" t="s">
        <v>5</v>
      </c>
      <c r="B60" s="1">
        <f t="shared" si="0"/>
        <v>164</v>
      </c>
      <c r="C60" s="1">
        <f t="shared" si="2"/>
        <v>1563953.5111051037</v>
      </c>
    </row>
    <row r="61" spans="1:3" x14ac:dyDescent="0.25">
      <c r="A61" s="1" t="s">
        <v>5</v>
      </c>
      <c r="B61" s="1">
        <f t="shared" si="0"/>
        <v>165</v>
      </c>
      <c r="C61" s="1">
        <f t="shared" si="2"/>
        <v>1618691.8839937821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1"/>
  <sheetViews>
    <sheetView workbookViewId="0">
      <selection activeCell="C6" sqref="C6"/>
    </sheetView>
  </sheetViews>
  <sheetFormatPr defaultRowHeight="15" x14ac:dyDescent="0.25"/>
  <cols>
    <col min="1" max="1" width="3.5703125" style="1" bestFit="1" customWidth="1"/>
    <col min="2" max="2" width="7.5703125" style="1" customWidth="1"/>
    <col min="3" max="3" width="10.140625" style="1" bestFit="1" customWidth="1"/>
    <col min="4" max="4" width="8" style="1" bestFit="1" customWidth="1"/>
    <col min="5" max="16384" width="9.140625" style="1"/>
  </cols>
  <sheetData>
    <row r="1" spans="1:4" x14ac:dyDescent="0.25">
      <c r="B1" s="2" t="s">
        <v>0</v>
      </c>
    </row>
    <row r="2" spans="1:4" x14ac:dyDescent="0.25">
      <c r="B2" s="2" t="s">
        <v>1</v>
      </c>
    </row>
    <row r="3" spans="1:4" x14ac:dyDescent="0.25">
      <c r="B3" t="s">
        <v>6</v>
      </c>
    </row>
    <row r="5" spans="1:4" s="3" customFormat="1" ht="12.75" x14ac:dyDescent="0.2">
      <c r="B5" s="3" t="s">
        <v>3</v>
      </c>
      <c r="C5" s="4" t="s">
        <v>4</v>
      </c>
      <c r="D5" s="4"/>
    </row>
    <row r="6" spans="1:4" x14ac:dyDescent="0.25">
      <c r="A6" s="1" t="s">
        <v>5</v>
      </c>
      <c r="B6" s="1">
        <v>110</v>
      </c>
      <c r="C6" s="1">
        <f>'1. júlí 2006'!C6*1.036</f>
        <v>252816.08747392931</v>
      </c>
    </row>
    <row r="7" spans="1:4" x14ac:dyDescent="0.25">
      <c r="A7" s="1" t="s">
        <v>5</v>
      </c>
      <c r="B7" s="1">
        <f t="shared" ref="B7:B61" si="0">B6+1</f>
        <v>111</v>
      </c>
      <c r="C7" s="1">
        <f>'1. júlí 2006'!C7*1.036</f>
        <v>261664.65053551679</v>
      </c>
    </row>
    <row r="8" spans="1:4" x14ac:dyDescent="0.25">
      <c r="A8" s="1" t="s">
        <v>5</v>
      </c>
      <c r="B8" s="1">
        <f t="shared" si="0"/>
        <v>112</v>
      </c>
      <c r="C8" s="1">
        <f>'1. júlí 2006'!C8*1.036</f>
        <v>270822.91330425988</v>
      </c>
    </row>
    <row r="9" spans="1:4" x14ac:dyDescent="0.25">
      <c r="A9" s="1" t="s">
        <v>5</v>
      </c>
      <c r="B9" s="1">
        <f t="shared" si="0"/>
        <v>113</v>
      </c>
      <c r="C9" s="1">
        <f>'1. júlí 2006'!C9*1.036</f>
        <v>280301.71526990895</v>
      </c>
    </row>
    <row r="10" spans="1:4" x14ac:dyDescent="0.25">
      <c r="A10" s="1" t="s">
        <v>5</v>
      </c>
      <c r="B10" s="1">
        <f t="shared" si="0"/>
        <v>114</v>
      </c>
      <c r="C10" s="1">
        <f>'1. júlí 2006'!C10*1.036</f>
        <v>290112.27530435572</v>
      </c>
    </row>
    <row r="11" spans="1:4" x14ac:dyDescent="0.25">
      <c r="A11" s="1" t="s">
        <v>5</v>
      </c>
      <c r="B11" s="1">
        <f t="shared" si="0"/>
        <v>115</v>
      </c>
      <c r="C11" s="1">
        <f>'1. júlí 2006'!C11*1.036</f>
        <v>300266.20494000817</v>
      </c>
    </row>
    <row r="12" spans="1:4" x14ac:dyDescent="0.25">
      <c r="A12" s="1" t="s">
        <v>5</v>
      </c>
      <c r="B12" s="1">
        <f t="shared" si="0"/>
        <v>116</v>
      </c>
      <c r="C12" s="1">
        <f>'1. júlí 2006'!C12*1.036</f>
        <v>310775.52211290842</v>
      </c>
    </row>
    <row r="13" spans="1:4" x14ac:dyDescent="0.25">
      <c r="A13" s="1" t="s">
        <v>5</v>
      </c>
      <c r="B13" s="1">
        <f t="shared" si="0"/>
        <v>117</v>
      </c>
      <c r="C13" s="1">
        <f>'1. júlí 2006'!C13*1.036</f>
        <v>321652.6653868602</v>
      </c>
    </row>
    <row r="14" spans="1:4" x14ac:dyDescent="0.25">
      <c r="A14" s="1" t="s">
        <v>5</v>
      </c>
      <c r="B14" s="1">
        <f t="shared" si="0"/>
        <v>118</v>
      </c>
      <c r="C14" s="1">
        <f>'1. júlí 2006'!C14*1.036</f>
        <v>332910.50867540028</v>
      </c>
    </row>
    <row r="15" spans="1:4" x14ac:dyDescent="0.25">
      <c r="A15" s="1" t="s">
        <v>5</v>
      </c>
      <c r="B15" s="1">
        <f t="shared" si="0"/>
        <v>119</v>
      </c>
      <c r="C15" s="1">
        <f>'1. júlí 2006'!C15*1.036</f>
        <v>344562.37647903926</v>
      </c>
    </row>
    <row r="16" spans="1:4" x14ac:dyDescent="0.25">
      <c r="A16" s="1" t="s">
        <v>5</v>
      </c>
      <c r="B16" s="1">
        <f t="shared" si="0"/>
        <v>120</v>
      </c>
      <c r="C16" s="1">
        <f>'1. júlí 2006'!C16*1.036</f>
        <v>356622.05965580564</v>
      </c>
    </row>
    <row r="17" spans="1:3" x14ac:dyDescent="0.25">
      <c r="A17" s="1" t="s">
        <v>5</v>
      </c>
      <c r="B17" s="1">
        <f t="shared" si="0"/>
        <v>121</v>
      </c>
      <c r="C17" s="1">
        <f>'1. júlí 2006'!C17*1.036</f>
        <v>369103.83174375875</v>
      </c>
    </row>
    <row r="18" spans="1:3" x14ac:dyDescent="0.25">
      <c r="A18" s="1" t="s">
        <v>5</v>
      </c>
      <c r="B18" s="1">
        <f t="shared" si="0"/>
        <v>122</v>
      </c>
      <c r="C18" s="1">
        <f>'1. júlí 2006'!C18*1.036</f>
        <v>382022.46585479035</v>
      </c>
    </row>
    <row r="19" spans="1:3" x14ac:dyDescent="0.25">
      <c r="A19" s="1" t="s">
        <v>5</v>
      </c>
      <c r="B19" s="1">
        <f t="shared" si="0"/>
        <v>123</v>
      </c>
      <c r="C19" s="1">
        <f>'1. júlí 2006'!C19*1.036</f>
        <v>395393.25215970795</v>
      </c>
    </row>
    <row r="20" spans="1:3" x14ac:dyDescent="0.25">
      <c r="A20" s="1" t="s">
        <v>5</v>
      </c>
      <c r="B20" s="1">
        <f t="shared" si="0"/>
        <v>124</v>
      </c>
      <c r="C20" s="1">
        <f>'1. júlí 2006'!C20*1.036</f>
        <v>409232.01598529768</v>
      </c>
    </row>
    <row r="21" spans="1:3" x14ac:dyDescent="0.25">
      <c r="A21" s="1" t="s">
        <v>5</v>
      </c>
      <c r="B21" s="1">
        <f t="shared" si="0"/>
        <v>125</v>
      </c>
      <c r="C21" s="1">
        <f>'1. júlí 2006'!C21*1.036</f>
        <v>423555.13654478308</v>
      </c>
    </row>
    <row r="22" spans="1:3" x14ac:dyDescent="0.25">
      <c r="A22" s="1" t="s">
        <v>5</v>
      </c>
      <c r="B22" s="1">
        <f t="shared" si="0"/>
        <v>126</v>
      </c>
      <c r="C22" s="1">
        <f>'1. júlí 2006'!C22*1.036</f>
        <v>438379.56632385042</v>
      </c>
    </row>
    <row r="23" spans="1:3" x14ac:dyDescent="0.25">
      <c r="A23" s="1" t="s">
        <v>5</v>
      </c>
      <c r="B23" s="1">
        <f t="shared" si="0"/>
        <v>127</v>
      </c>
      <c r="C23" s="1">
        <f>'1. júlí 2006'!C23*1.036</f>
        <v>453722.85114518512</v>
      </c>
    </row>
    <row r="24" spans="1:3" x14ac:dyDescent="0.25">
      <c r="A24" s="1" t="s">
        <v>5</v>
      </c>
      <c r="B24" s="1">
        <f t="shared" si="0"/>
        <v>128</v>
      </c>
      <c r="C24" s="1">
        <f>'1. júlí 2006'!C24*1.036</f>
        <v>469603.15093526657</v>
      </c>
    </row>
    <row r="25" spans="1:3" x14ac:dyDescent="0.25">
      <c r="A25" s="1" t="s">
        <v>5</v>
      </c>
      <c r="B25" s="1">
        <f t="shared" si="0"/>
        <v>129</v>
      </c>
      <c r="C25" s="1">
        <f>'1. júlí 2006'!C25*1.036</f>
        <v>486039.2612180009</v>
      </c>
    </row>
    <row r="26" spans="1:3" x14ac:dyDescent="0.25">
      <c r="A26" s="1" t="s">
        <v>5</v>
      </c>
      <c r="B26" s="1">
        <f t="shared" si="0"/>
        <v>130</v>
      </c>
      <c r="C26" s="1">
        <f>'1. júlí 2006'!C26*1.036</f>
        <v>503050.63536063087</v>
      </c>
    </row>
    <row r="27" spans="1:3" x14ac:dyDescent="0.25">
      <c r="A27" s="1" t="s">
        <v>5</v>
      </c>
      <c r="B27" s="1">
        <f t="shared" si="0"/>
        <v>131</v>
      </c>
      <c r="C27" s="1">
        <f>'1. júlí 2006'!C27*1.036</f>
        <v>520657.40759825293</v>
      </c>
    </row>
    <row r="28" spans="1:3" x14ac:dyDescent="0.25">
      <c r="A28" s="1" t="s">
        <v>5</v>
      </c>
      <c r="B28" s="1">
        <f t="shared" si="0"/>
        <v>132</v>
      </c>
      <c r="C28" s="1">
        <f>'1. júlí 2006'!C28*1.036</f>
        <v>538880.41686419176</v>
      </c>
    </row>
    <row r="29" spans="1:3" x14ac:dyDescent="0.25">
      <c r="A29" s="1" t="s">
        <v>5</v>
      </c>
      <c r="B29" s="1">
        <f t="shared" si="0"/>
        <v>133</v>
      </c>
      <c r="C29" s="1">
        <f>'1. júlí 2006'!C29*1.036</f>
        <v>557741.23145443841</v>
      </c>
    </row>
    <row r="30" spans="1:3" x14ac:dyDescent="0.25">
      <c r="A30" s="1" t="s">
        <v>5</v>
      </c>
      <c r="B30" s="1">
        <f t="shared" si="0"/>
        <v>134</v>
      </c>
      <c r="C30" s="1">
        <f>'1. júlí 2006'!C30*1.036</f>
        <v>577262.17455534381</v>
      </c>
    </row>
    <row r="31" spans="1:3" x14ac:dyDescent="0.25">
      <c r="A31" s="1" t="s">
        <v>5</v>
      </c>
      <c r="B31" s="1">
        <f t="shared" si="0"/>
        <v>135</v>
      </c>
      <c r="C31" s="1">
        <f>'1. júlí 2006'!C31*1.036</f>
        <v>597466.35066478082</v>
      </c>
    </row>
    <row r="32" spans="1:3" x14ac:dyDescent="0.25">
      <c r="A32" s="1" t="s">
        <v>5</v>
      </c>
      <c r="B32" s="1">
        <f t="shared" si="0"/>
        <v>136</v>
      </c>
      <c r="C32" s="1">
        <f>'1. júlí 2006'!C32*1.036</f>
        <v>618377.67293804802</v>
      </c>
    </row>
    <row r="33" spans="1:3" x14ac:dyDescent="0.25">
      <c r="A33" s="1" t="s">
        <v>5</v>
      </c>
      <c r="B33" s="1">
        <f t="shared" si="0"/>
        <v>137</v>
      </c>
      <c r="C33" s="1">
        <f>'1. júlí 2006'!C33*1.036</f>
        <v>640020.8914908797</v>
      </c>
    </row>
    <row r="34" spans="1:3" x14ac:dyDescent="0.25">
      <c r="A34" s="1" t="s">
        <v>5</v>
      </c>
      <c r="B34" s="1">
        <f t="shared" si="0"/>
        <v>138</v>
      </c>
      <c r="C34" s="1">
        <f>'1. júlí 2006'!C34*1.036</f>
        <v>662421.62269306055</v>
      </c>
    </row>
    <row r="35" spans="1:3" x14ac:dyDescent="0.25">
      <c r="A35" s="1" t="s">
        <v>5</v>
      </c>
      <c r="B35" s="1">
        <f t="shared" si="0"/>
        <v>139</v>
      </c>
      <c r="C35" s="1">
        <f>'1. júlí 2006'!C35*1.036</f>
        <v>685606.37948731752</v>
      </c>
    </row>
    <row r="36" spans="1:3" x14ac:dyDescent="0.25">
      <c r="A36" s="1" t="s">
        <v>5</v>
      </c>
      <c r="B36" s="1">
        <f t="shared" si="0"/>
        <v>140</v>
      </c>
      <c r="C36" s="1">
        <f>'1. júlí 2006'!C36*1.036</f>
        <v>709602.60276937357</v>
      </c>
    </row>
    <row r="37" spans="1:3" x14ac:dyDescent="0.25">
      <c r="A37" s="1" t="s">
        <v>5</v>
      </c>
      <c r="B37" s="1">
        <f t="shared" si="0"/>
        <v>141</v>
      </c>
      <c r="C37" s="1">
        <f>'1. júlí 2006'!C37*1.036</f>
        <v>734438.69386630144</v>
      </c>
    </row>
    <row r="38" spans="1:3" x14ac:dyDescent="0.25">
      <c r="A38" s="1" t="s">
        <v>5</v>
      </c>
      <c r="B38" s="1">
        <f t="shared" si="0"/>
        <v>142</v>
      </c>
      <c r="C38" s="1">
        <f>'1. júlí 2006'!C38*1.036</f>
        <v>760144.04815162206</v>
      </c>
    </row>
    <row r="39" spans="1:3" x14ac:dyDescent="0.25">
      <c r="A39" s="1" t="s">
        <v>5</v>
      </c>
      <c r="B39" s="1">
        <f t="shared" si="0"/>
        <v>143</v>
      </c>
      <c r="C39" s="1">
        <f>'1. júlí 2006'!C39*1.036</f>
        <v>786749.08983692864</v>
      </c>
    </row>
    <row r="40" spans="1:3" x14ac:dyDescent="0.25">
      <c r="A40" s="1" t="s">
        <v>5</v>
      </c>
      <c r="B40" s="1">
        <f t="shared" si="0"/>
        <v>144</v>
      </c>
      <c r="C40" s="1">
        <f>'1. júlí 2006'!C40*1.036</f>
        <v>814285.30798122112</v>
      </c>
    </row>
    <row r="41" spans="1:3" x14ac:dyDescent="0.25">
      <c r="A41" s="1" t="s">
        <v>5</v>
      </c>
      <c r="B41" s="1">
        <f t="shared" si="0"/>
        <v>145</v>
      </c>
      <c r="C41" s="1">
        <f>'1. júlí 2006'!C41*1.036</f>
        <v>842785.29376056383</v>
      </c>
    </row>
    <row r="42" spans="1:3" x14ac:dyDescent="0.25">
      <c r="A42" s="1" t="s">
        <v>5</v>
      </c>
      <c r="B42" s="1">
        <f t="shared" si="0"/>
        <v>146</v>
      </c>
      <c r="C42" s="1">
        <f>'1. júlí 2006'!C42*1.036</f>
        <v>872282.77904218354</v>
      </c>
    </row>
    <row r="43" spans="1:3" x14ac:dyDescent="0.25">
      <c r="A43" s="1" t="s">
        <v>5</v>
      </c>
      <c r="B43" s="1">
        <f t="shared" si="0"/>
        <v>147</v>
      </c>
      <c r="C43" s="1">
        <f>'1. júlí 2006'!C43*1.036</f>
        <v>902812.67630865984</v>
      </c>
    </row>
    <row r="44" spans="1:3" x14ac:dyDescent="0.25">
      <c r="A44" s="1" t="s">
        <v>5</v>
      </c>
      <c r="B44" s="1">
        <f t="shared" si="0"/>
        <v>148</v>
      </c>
      <c r="C44" s="1">
        <f>'1. júlí 2006'!C44*1.036</f>
        <v>934411.11997946294</v>
      </c>
    </row>
    <row r="45" spans="1:3" x14ac:dyDescent="0.25">
      <c r="A45" s="1" t="s">
        <v>5</v>
      </c>
      <c r="B45" s="1">
        <f t="shared" si="0"/>
        <v>149</v>
      </c>
      <c r="C45" s="1">
        <f>'1. júlí 2006'!C45*1.036</f>
        <v>967115.50917874405</v>
      </c>
    </row>
    <row r="46" spans="1:3" x14ac:dyDescent="0.25">
      <c r="A46" s="1" t="s">
        <v>5</v>
      </c>
      <c r="B46" s="1">
        <f t="shared" si="0"/>
        <v>150</v>
      </c>
      <c r="C46" s="1">
        <f>'1. júlí 2006'!C46*1.036</f>
        <v>1000964.552</v>
      </c>
    </row>
    <row r="47" spans="1:3" x14ac:dyDescent="0.25">
      <c r="A47" s="1" t="s">
        <v>5</v>
      </c>
      <c r="B47" s="1">
        <f t="shared" si="0"/>
        <v>151</v>
      </c>
      <c r="C47" s="1">
        <f>'1. júlí 2006'!C47*1.036</f>
        <v>1035998.3113199999</v>
      </c>
    </row>
    <row r="48" spans="1:3" x14ac:dyDescent="0.25">
      <c r="A48" s="1" t="s">
        <v>5</v>
      </c>
      <c r="B48" s="1">
        <f t="shared" si="0"/>
        <v>152</v>
      </c>
      <c r="C48" s="1">
        <f>'1. júlí 2006'!C48*1.036</f>
        <v>1072258.2522161999</v>
      </c>
    </row>
    <row r="49" spans="1:3" x14ac:dyDescent="0.25">
      <c r="A49" s="1" t="s">
        <v>5</v>
      </c>
      <c r="B49" s="1">
        <f t="shared" si="0"/>
        <v>153</v>
      </c>
      <c r="C49" s="1">
        <f>'1. júlí 2006'!C49*1.036</f>
        <v>1109787.2910437668</v>
      </c>
    </row>
    <row r="50" spans="1:3" x14ac:dyDescent="0.25">
      <c r="A50" s="1" t="s">
        <v>5</v>
      </c>
      <c r="B50" s="1">
        <f t="shared" si="0"/>
        <v>154</v>
      </c>
      <c r="C50" s="1">
        <f>'1. júlí 2006'!C50*1.036</f>
        <v>1148629.8462302985</v>
      </c>
    </row>
    <row r="51" spans="1:3" x14ac:dyDescent="0.25">
      <c r="A51" s="1" t="s">
        <v>5</v>
      </c>
      <c r="B51" s="1">
        <f t="shared" si="0"/>
        <v>155</v>
      </c>
      <c r="C51" s="1">
        <f>'1. júlí 2006'!C51*1.036</f>
        <v>1188831.8908483589</v>
      </c>
    </row>
    <row r="52" spans="1:3" x14ac:dyDescent="0.25">
      <c r="A52" s="1" t="s">
        <v>5</v>
      </c>
      <c r="B52" s="1">
        <f t="shared" si="0"/>
        <v>156</v>
      </c>
      <c r="C52" s="1">
        <f>'1. júlí 2006'!C52*1.036</f>
        <v>1230441.0070280512</v>
      </c>
    </row>
    <row r="53" spans="1:3" x14ac:dyDescent="0.25">
      <c r="A53" s="1" t="s">
        <v>5</v>
      </c>
      <c r="B53" s="1">
        <f t="shared" si="0"/>
        <v>157</v>
      </c>
      <c r="C53" s="1">
        <f>'1. júlí 2006'!C53*1.036</f>
        <v>1273506.4422740329</v>
      </c>
    </row>
    <row r="54" spans="1:3" x14ac:dyDescent="0.25">
      <c r="A54" s="1" t="s">
        <v>5</v>
      </c>
      <c r="B54" s="1">
        <f t="shared" si="0"/>
        <v>158</v>
      </c>
      <c r="C54" s="1">
        <f>'1. júlí 2006'!C54*1.036</f>
        <v>1318079.1677536238</v>
      </c>
    </row>
    <row r="55" spans="1:3" x14ac:dyDescent="0.25">
      <c r="A55" s="1" t="s">
        <v>5</v>
      </c>
      <c r="B55" s="1">
        <f t="shared" si="0"/>
        <v>159</v>
      </c>
      <c r="C55" s="1">
        <f>'1. júlí 2006'!C55*1.036</f>
        <v>1364211.9386250004</v>
      </c>
    </row>
    <row r="56" spans="1:3" x14ac:dyDescent="0.25">
      <c r="A56" s="1" t="s">
        <v>5</v>
      </c>
      <c r="B56" s="1">
        <f t="shared" si="0"/>
        <v>160</v>
      </c>
      <c r="C56" s="1">
        <f>'1. júlí 2006'!C56*1.036</f>
        <v>1411959.3564768755</v>
      </c>
    </row>
    <row r="57" spans="1:3" x14ac:dyDescent="0.25">
      <c r="A57" s="1" t="s">
        <v>5</v>
      </c>
      <c r="B57" s="1">
        <f t="shared" si="0"/>
        <v>161</v>
      </c>
      <c r="C57" s="1">
        <f>'1. júlí 2006'!C57*1.036</f>
        <v>1461377.933953566</v>
      </c>
    </row>
    <row r="58" spans="1:3" x14ac:dyDescent="0.25">
      <c r="A58" s="1" t="s">
        <v>5</v>
      </c>
      <c r="B58" s="1">
        <f t="shared" si="0"/>
        <v>162</v>
      </c>
      <c r="C58" s="1">
        <f>'1. júlí 2006'!C58*1.036</f>
        <v>1512526.1616419405</v>
      </c>
    </row>
    <row r="59" spans="1:3" x14ac:dyDescent="0.25">
      <c r="A59" s="1" t="s">
        <v>5</v>
      </c>
      <c r="B59" s="1">
        <f t="shared" si="0"/>
        <v>163</v>
      </c>
      <c r="C59" s="1">
        <f>'1. júlí 2006'!C59*1.036</f>
        <v>1565464.5772994084</v>
      </c>
    </row>
    <row r="60" spans="1:3" x14ac:dyDescent="0.25">
      <c r="A60" s="1" t="s">
        <v>5</v>
      </c>
      <c r="B60" s="1">
        <f t="shared" si="0"/>
        <v>164</v>
      </c>
      <c r="C60" s="1">
        <f>'1. júlí 2006'!C60*1.036</f>
        <v>1620255.8375048875</v>
      </c>
    </row>
    <row r="61" spans="1:3" x14ac:dyDescent="0.25">
      <c r="A61" s="1" t="s">
        <v>5</v>
      </c>
      <c r="B61" s="1">
        <f t="shared" si="0"/>
        <v>165</v>
      </c>
      <c r="C61" s="1">
        <f>'1. júlí 2006'!C61*1.036</f>
        <v>1676964.7918175582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1"/>
  <sheetViews>
    <sheetView workbookViewId="0">
      <selection activeCell="C7" sqref="C7"/>
    </sheetView>
  </sheetViews>
  <sheetFormatPr defaultRowHeight="15" x14ac:dyDescent="0.25"/>
  <cols>
    <col min="1" max="1" width="3.5703125" style="1" bestFit="1" customWidth="1"/>
    <col min="2" max="2" width="7.5703125" style="1" customWidth="1"/>
    <col min="3" max="3" width="10.140625" style="1" bestFit="1" customWidth="1"/>
    <col min="4" max="4" width="8" style="1" bestFit="1" customWidth="1"/>
    <col min="5" max="16384" width="9.140625" style="1"/>
  </cols>
  <sheetData>
    <row r="1" spans="1:4" x14ac:dyDescent="0.25">
      <c r="B1" s="2" t="s">
        <v>0</v>
      </c>
    </row>
    <row r="2" spans="1:4" x14ac:dyDescent="0.25">
      <c r="B2" s="2" t="s">
        <v>1</v>
      </c>
    </row>
    <row r="3" spans="1:4" x14ac:dyDescent="0.25">
      <c r="B3" t="s">
        <v>7</v>
      </c>
    </row>
    <row r="5" spans="1:4" s="3" customFormat="1" ht="12.75" x14ac:dyDescent="0.2">
      <c r="B5" s="3" t="s">
        <v>3</v>
      </c>
      <c r="C5" s="4" t="s">
        <v>4</v>
      </c>
      <c r="D5" s="4"/>
    </row>
    <row r="6" spans="1:4" x14ac:dyDescent="0.25">
      <c r="A6" s="1" t="s">
        <v>5</v>
      </c>
      <c r="B6" s="1">
        <v>110</v>
      </c>
      <c r="C6" s="1">
        <f>'1. október 2006'!C6*1.029</f>
        <v>260147.75401067323</v>
      </c>
    </row>
    <row r="7" spans="1:4" x14ac:dyDescent="0.25">
      <c r="A7" s="1" t="s">
        <v>5</v>
      </c>
      <c r="B7" s="1">
        <f t="shared" ref="B7:B61" si="0">B6+1</f>
        <v>111</v>
      </c>
      <c r="C7" s="1">
        <f>'1. október 2006'!C7*1.029</f>
        <v>269252.92540104676</v>
      </c>
    </row>
    <row r="8" spans="1:4" x14ac:dyDescent="0.25">
      <c r="A8" s="1" t="s">
        <v>5</v>
      </c>
      <c r="B8" s="1">
        <f t="shared" si="0"/>
        <v>112</v>
      </c>
      <c r="C8" s="1">
        <f>'1. október 2006'!C8*1.029</f>
        <v>278676.77779008338</v>
      </c>
    </row>
    <row r="9" spans="1:4" x14ac:dyDescent="0.25">
      <c r="A9" s="1" t="s">
        <v>5</v>
      </c>
      <c r="B9" s="1">
        <f t="shared" si="0"/>
        <v>113</v>
      </c>
      <c r="C9" s="1">
        <f>'1. október 2006'!C9*1.029</f>
        <v>288430.46501273627</v>
      </c>
    </row>
    <row r="10" spans="1:4" x14ac:dyDescent="0.25">
      <c r="A10" s="1" t="s">
        <v>5</v>
      </c>
      <c r="B10" s="1">
        <f t="shared" si="0"/>
        <v>114</v>
      </c>
      <c r="C10" s="1">
        <f>'1. október 2006'!C10*1.029</f>
        <v>298525.53128818201</v>
      </c>
    </row>
    <row r="11" spans="1:4" x14ac:dyDescent="0.25">
      <c r="A11" s="1" t="s">
        <v>5</v>
      </c>
      <c r="B11" s="1">
        <f t="shared" si="0"/>
        <v>115</v>
      </c>
      <c r="C11" s="1">
        <f>'1. október 2006'!C11*1.029</f>
        <v>308973.92488326837</v>
      </c>
    </row>
    <row r="12" spans="1:4" x14ac:dyDescent="0.25">
      <c r="A12" s="1" t="s">
        <v>5</v>
      </c>
      <c r="B12" s="1">
        <f t="shared" si="0"/>
        <v>116</v>
      </c>
      <c r="C12" s="1">
        <f>'1. október 2006'!C12*1.029</f>
        <v>319788.01225418271</v>
      </c>
    </row>
    <row r="13" spans="1:4" x14ac:dyDescent="0.25">
      <c r="A13" s="1" t="s">
        <v>5</v>
      </c>
      <c r="B13" s="1">
        <f t="shared" si="0"/>
        <v>117</v>
      </c>
      <c r="C13" s="1">
        <f>'1. október 2006'!C13*1.029</f>
        <v>330980.59268307913</v>
      </c>
    </row>
    <row r="14" spans="1:4" x14ac:dyDescent="0.25">
      <c r="A14" s="1" t="s">
        <v>5</v>
      </c>
      <c r="B14" s="1">
        <f t="shared" si="0"/>
        <v>118</v>
      </c>
      <c r="C14" s="1">
        <f>'1. október 2006'!C14*1.029</f>
        <v>342564.91342698684</v>
      </c>
    </row>
    <row r="15" spans="1:4" x14ac:dyDescent="0.25">
      <c r="A15" s="1" t="s">
        <v>5</v>
      </c>
      <c r="B15" s="1">
        <f t="shared" si="0"/>
        <v>119</v>
      </c>
      <c r="C15" s="1">
        <f>'1. október 2006'!C15*1.029</f>
        <v>354554.68539693137</v>
      </c>
    </row>
    <row r="16" spans="1:4" x14ac:dyDescent="0.25">
      <c r="A16" s="1" t="s">
        <v>5</v>
      </c>
      <c r="B16" s="1">
        <f t="shared" si="0"/>
        <v>120</v>
      </c>
      <c r="C16" s="1">
        <f>'1. október 2006'!C16*1.029</f>
        <v>366964.099385824</v>
      </c>
    </row>
    <row r="17" spans="1:3" x14ac:dyDescent="0.25">
      <c r="A17" s="1" t="s">
        <v>5</v>
      </c>
      <c r="B17" s="1">
        <f t="shared" si="0"/>
        <v>121</v>
      </c>
      <c r="C17" s="1">
        <f>'1. október 2006'!C17*1.029</f>
        <v>379807.84286432771</v>
      </c>
    </row>
    <row r="18" spans="1:3" x14ac:dyDescent="0.25">
      <c r="A18" s="1" t="s">
        <v>5</v>
      </c>
      <c r="B18" s="1">
        <f t="shared" si="0"/>
        <v>122</v>
      </c>
      <c r="C18" s="1">
        <f>'1. október 2006'!C18*1.029</f>
        <v>393101.11736457923</v>
      </c>
    </row>
    <row r="19" spans="1:3" x14ac:dyDescent="0.25">
      <c r="A19" s="1" t="s">
        <v>5</v>
      </c>
      <c r="B19" s="1">
        <f t="shared" si="0"/>
        <v>123</v>
      </c>
      <c r="C19" s="1">
        <f>'1. október 2006'!C19*1.029</f>
        <v>406859.65647233947</v>
      </c>
    </row>
    <row r="20" spans="1:3" x14ac:dyDescent="0.25">
      <c r="A20" s="1" t="s">
        <v>5</v>
      </c>
      <c r="B20" s="1">
        <f t="shared" si="0"/>
        <v>124</v>
      </c>
      <c r="C20" s="1">
        <f>'1. október 2006'!C20*1.029</f>
        <v>421099.74444887129</v>
      </c>
    </row>
    <row r="21" spans="1:3" x14ac:dyDescent="0.25">
      <c r="A21" s="1" t="s">
        <v>5</v>
      </c>
      <c r="B21" s="1">
        <f t="shared" si="0"/>
        <v>125</v>
      </c>
      <c r="C21" s="1">
        <f>'1. október 2006'!C21*1.029</f>
        <v>435838.23550458177</v>
      </c>
    </row>
    <row r="22" spans="1:3" x14ac:dyDescent="0.25">
      <c r="A22" s="1" t="s">
        <v>5</v>
      </c>
      <c r="B22" s="1">
        <f t="shared" si="0"/>
        <v>126</v>
      </c>
      <c r="C22" s="1">
        <f>'1. október 2006'!C22*1.029</f>
        <v>451092.57374724204</v>
      </c>
    </row>
    <row r="23" spans="1:3" x14ac:dyDescent="0.25">
      <c r="A23" s="1" t="s">
        <v>5</v>
      </c>
      <c r="B23" s="1">
        <f t="shared" si="0"/>
        <v>127</v>
      </c>
      <c r="C23" s="1">
        <f>'1. október 2006'!C23*1.029</f>
        <v>466880.81382839545</v>
      </c>
    </row>
    <row r="24" spans="1:3" x14ac:dyDescent="0.25">
      <c r="A24" s="1" t="s">
        <v>5</v>
      </c>
      <c r="B24" s="1">
        <f t="shared" si="0"/>
        <v>128</v>
      </c>
      <c r="C24" s="1">
        <f>'1. október 2006'!C24*1.029</f>
        <v>483221.64231238927</v>
      </c>
    </row>
    <row r="25" spans="1:3" x14ac:dyDescent="0.25">
      <c r="A25" s="1" t="s">
        <v>5</v>
      </c>
      <c r="B25" s="1">
        <f t="shared" si="0"/>
        <v>129</v>
      </c>
      <c r="C25" s="1">
        <f>'1. október 2006'!C25*1.029</f>
        <v>500134.3997933229</v>
      </c>
    </row>
    <row r="26" spans="1:3" x14ac:dyDescent="0.25">
      <c r="A26" s="1" t="s">
        <v>5</v>
      </c>
      <c r="B26" s="1">
        <f t="shared" si="0"/>
        <v>130</v>
      </c>
      <c r="C26" s="1">
        <f>'1. október 2006'!C26*1.029</f>
        <v>517639.10378608911</v>
      </c>
    </row>
    <row r="27" spans="1:3" x14ac:dyDescent="0.25">
      <c r="A27" s="1" t="s">
        <v>5</v>
      </c>
      <c r="B27" s="1">
        <f t="shared" si="0"/>
        <v>131</v>
      </c>
      <c r="C27" s="1">
        <f>'1. október 2006'!C27*1.029</f>
        <v>535756.47241860221</v>
      </c>
    </row>
    <row r="28" spans="1:3" x14ac:dyDescent="0.25">
      <c r="A28" s="1" t="s">
        <v>5</v>
      </c>
      <c r="B28" s="1">
        <f t="shared" si="0"/>
        <v>132</v>
      </c>
      <c r="C28" s="1">
        <f>'1. október 2006'!C28*1.029</f>
        <v>554507.94895325333</v>
      </c>
    </row>
    <row r="29" spans="1:3" x14ac:dyDescent="0.25">
      <c r="A29" s="1" t="s">
        <v>5</v>
      </c>
      <c r="B29" s="1">
        <f t="shared" si="0"/>
        <v>133</v>
      </c>
      <c r="C29" s="1">
        <f>'1. október 2006'!C29*1.029</f>
        <v>573915.72716661706</v>
      </c>
    </row>
    <row r="30" spans="1:3" x14ac:dyDescent="0.25">
      <c r="A30" s="1" t="s">
        <v>5</v>
      </c>
      <c r="B30" s="1">
        <f t="shared" si="0"/>
        <v>134</v>
      </c>
      <c r="C30" s="1">
        <f>'1. október 2006'!C30*1.029</f>
        <v>594002.77761744871</v>
      </c>
    </row>
    <row r="31" spans="1:3" x14ac:dyDescent="0.25">
      <c r="A31" s="1" t="s">
        <v>5</v>
      </c>
      <c r="B31" s="1">
        <f t="shared" si="0"/>
        <v>135</v>
      </c>
      <c r="C31" s="1">
        <f>'1. október 2006'!C31*1.029</f>
        <v>614792.87483405939</v>
      </c>
    </row>
    <row r="32" spans="1:3" x14ac:dyDescent="0.25">
      <c r="A32" s="1" t="s">
        <v>5</v>
      </c>
      <c r="B32" s="1">
        <f t="shared" si="0"/>
        <v>136</v>
      </c>
      <c r="C32" s="1">
        <f>'1. október 2006'!C32*1.029</f>
        <v>636310.62545325141</v>
      </c>
    </row>
    <row r="33" spans="1:3" x14ac:dyDescent="0.25">
      <c r="A33" s="1" t="s">
        <v>5</v>
      </c>
      <c r="B33" s="1">
        <f t="shared" si="0"/>
        <v>137</v>
      </c>
      <c r="C33" s="1">
        <f>'1. október 2006'!C33*1.029</f>
        <v>658581.49734411517</v>
      </c>
    </row>
    <row r="34" spans="1:3" x14ac:dyDescent="0.25">
      <c r="A34" s="1" t="s">
        <v>5</v>
      </c>
      <c r="B34" s="1">
        <f t="shared" si="0"/>
        <v>138</v>
      </c>
      <c r="C34" s="1">
        <f>'1. október 2006'!C34*1.029</f>
        <v>681631.8497511592</v>
      </c>
    </row>
    <row r="35" spans="1:3" x14ac:dyDescent="0.25">
      <c r="A35" s="1" t="s">
        <v>5</v>
      </c>
      <c r="B35" s="1">
        <f t="shared" si="0"/>
        <v>139</v>
      </c>
      <c r="C35" s="1">
        <f>'1. október 2006'!C35*1.029</f>
        <v>705488.96449244965</v>
      </c>
    </row>
    <row r="36" spans="1:3" x14ac:dyDescent="0.25">
      <c r="A36" s="1" t="s">
        <v>5</v>
      </c>
      <c r="B36" s="1">
        <f t="shared" si="0"/>
        <v>140</v>
      </c>
      <c r="C36" s="1">
        <f>'1. október 2006'!C36*1.029</f>
        <v>730181.07824968535</v>
      </c>
    </row>
    <row r="37" spans="1:3" x14ac:dyDescent="0.25">
      <c r="A37" s="1" t="s">
        <v>5</v>
      </c>
      <c r="B37" s="1">
        <f t="shared" si="0"/>
        <v>141</v>
      </c>
      <c r="C37" s="1">
        <f>'1. október 2006'!C37*1.029</f>
        <v>755737.41598842409</v>
      </c>
    </row>
    <row r="38" spans="1:3" x14ac:dyDescent="0.25">
      <c r="A38" s="1" t="s">
        <v>5</v>
      </c>
      <c r="B38" s="1">
        <f t="shared" si="0"/>
        <v>142</v>
      </c>
      <c r="C38" s="1">
        <f>'1. október 2006'!C38*1.029</f>
        <v>782188.22554801905</v>
      </c>
    </row>
    <row r="39" spans="1:3" x14ac:dyDescent="0.25">
      <c r="A39" s="1" t="s">
        <v>5</v>
      </c>
      <c r="B39" s="1">
        <f t="shared" si="0"/>
        <v>143</v>
      </c>
      <c r="C39" s="1">
        <f>'1. október 2006'!C39*1.029</f>
        <v>809564.81344219949</v>
      </c>
    </row>
    <row r="40" spans="1:3" x14ac:dyDescent="0.25">
      <c r="A40" s="1" t="s">
        <v>5</v>
      </c>
      <c r="B40" s="1">
        <f t="shared" si="0"/>
        <v>144</v>
      </c>
      <c r="C40" s="1">
        <f>'1. október 2006'!C40*1.029</f>
        <v>837899.58191267645</v>
      </c>
    </row>
    <row r="41" spans="1:3" x14ac:dyDescent="0.25">
      <c r="A41" s="1" t="s">
        <v>5</v>
      </c>
      <c r="B41" s="1">
        <f t="shared" si="0"/>
        <v>145</v>
      </c>
      <c r="C41" s="1">
        <f>'1. október 2006'!C41*1.029</f>
        <v>867226.0672796201</v>
      </c>
    </row>
    <row r="42" spans="1:3" x14ac:dyDescent="0.25">
      <c r="A42" s="1" t="s">
        <v>5</v>
      </c>
      <c r="B42" s="1">
        <f t="shared" si="0"/>
        <v>146</v>
      </c>
      <c r="C42" s="1">
        <f>'1. október 2006'!C42*1.029</f>
        <v>897578.97963440674</v>
      </c>
    </row>
    <row r="43" spans="1:3" x14ac:dyDescent="0.25">
      <c r="A43" s="1" t="s">
        <v>5</v>
      </c>
      <c r="B43" s="1">
        <f t="shared" si="0"/>
        <v>147</v>
      </c>
      <c r="C43" s="1">
        <f>'1. október 2006'!C43*1.029</f>
        <v>928994.24392161088</v>
      </c>
    </row>
    <row r="44" spans="1:3" x14ac:dyDescent="0.25">
      <c r="A44" s="1" t="s">
        <v>5</v>
      </c>
      <c r="B44" s="1">
        <f t="shared" si="0"/>
        <v>148</v>
      </c>
      <c r="C44" s="1">
        <f>'1. október 2006'!C44*1.029</f>
        <v>961509.0424588673</v>
      </c>
    </row>
    <row r="45" spans="1:3" x14ac:dyDescent="0.25">
      <c r="A45" s="1" t="s">
        <v>5</v>
      </c>
      <c r="B45" s="1">
        <f t="shared" si="0"/>
        <v>149</v>
      </c>
      <c r="C45" s="1">
        <f>'1. október 2006'!C45*1.029</f>
        <v>995161.85894492758</v>
      </c>
    </row>
    <row r="46" spans="1:3" x14ac:dyDescent="0.25">
      <c r="A46" s="1" t="s">
        <v>5</v>
      </c>
      <c r="B46" s="1">
        <f t="shared" si="0"/>
        <v>150</v>
      </c>
      <c r="C46" s="1">
        <f>'1. október 2006'!C46*1.029</f>
        <v>1029992.5240079999</v>
      </c>
    </row>
    <row r="47" spans="1:3" x14ac:dyDescent="0.25">
      <c r="A47" s="1" t="s">
        <v>5</v>
      </c>
      <c r="B47" s="1">
        <f t="shared" si="0"/>
        <v>151</v>
      </c>
      <c r="C47" s="1">
        <f>'1. október 2006'!C47*1.029</f>
        <v>1066042.2623482798</v>
      </c>
    </row>
    <row r="48" spans="1:3" x14ac:dyDescent="0.25">
      <c r="A48" s="1" t="s">
        <v>5</v>
      </c>
      <c r="B48" s="1">
        <f t="shared" si="0"/>
        <v>152</v>
      </c>
      <c r="C48" s="1">
        <f>'1. október 2006'!C48*1.029</f>
        <v>1103353.7415304696</v>
      </c>
    </row>
    <row r="49" spans="1:3" x14ac:dyDescent="0.25">
      <c r="A49" s="1" t="s">
        <v>5</v>
      </c>
      <c r="B49" s="1">
        <f t="shared" si="0"/>
        <v>153</v>
      </c>
      <c r="C49" s="1">
        <f>'1. október 2006'!C49*1.029</f>
        <v>1141971.122484036</v>
      </c>
    </row>
    <row r="50" spans="1:3" x14ac:dyDescent="0.25">
      <c r="A50" s="1" t="s">
        <v>5</v>
      </c>
      <c r="B50" s="1">
        <f t="shared" si="0"/>
        <v>154</v>
      </c>
      <c r="C50" s="1">
        <f>'1. október 2006'!C50*1.029</f>
        <v>1181940.111770977</v>
      </c>
    </row>
    <row r="51" spans="1:3" x14ac:dyDescent="0.25">
      <c r="A51" s="1" t="s">
        <v>5</v>
      </c>
      <c r="B51" s="1">
        <f t="shared" si="0"/>
        <v>155</v>
      </c>
      <c r="C51" s="1">
        <f>'1. október 2006'!C51*1.029</f>
        <v>1223308.0156829611</v>
      </c>
    </row>
    <row r="52" spans="1:3" x14ac:dyDescent="0.25">
      <c r="A52" s="1" t="s">
        <v>5</v>
      </c>
      <c r="B52" s="1">
        <f t="shared" si="0"/>
        <v>156</v>
      </c>
      <c r="C52" s="1">
        <f>'1. október 2006'!C52*1.029</f>
        <v>1266123.7962318645</v>
      </c>
    </row>
    <row r="53" spans="1:3" x14ac:dyDescent="0.25">
      <c r="A53" s="1" t="s">
        <v>5</v>
      </c>
      <c r="B53" s="1">
        <f t="shared" si="0"/>
        <v>157</v>
      </c>
      <c r="C53" s="1">
        <f>'1. október 2006'!C53*1.029</f>
        <v>1310438.1290999798</v>
      </c>
    </row>
    <row r="54" spans="1:3" x14ac:dyDescent="0.25">
      <c r="A54" s="1" t="s">
        <v>5</v>
      </c>
      <c r="B54" s="1">
        <f t="shared" si="0"/>
        <v>158</v>
      </c>
      <c r="C54" s="1">
        <f>'1. október 2006'!C54*1.029</f>
        <v>1356303.4636184787</v>
      </c>
    </row>
    <row r="55" spans="1:3" x14ac:dyDescent="0.25">
      <c r="A55" s="1" t="s">
        <v>5</v>
      </c>
      <c r="B55" s="1">
        <f t="shared" si="0"/>
        <v>159</v>
      </c>
      <c r="C55" s="1">
        <f>'1. október 2006'!C55*1.029</f>
        <v>1403774.0848451252</v>
      </c>
    </row>
    <row r="56" spans="1:3" x14ac:dyDescent="0.25">
      <c r="A56" s="1" t="s">
        <v>5</v>
      </c>
      <c r="B56" s="1">
        <f t="shared" si="0"/>
        <v>160</v>
      </c>
      <c r="C56" s="1">
        <f>'1. október 2006'!C56*1.029</f>
        <v>1452906.1778147048</v>
      </c>
    </row>
    <row r="57" spans="1:3" x14ac:dyDescent="0.25">
      <c r="A57" s="1" t="s">
        <v>5</v>
      </c>
      <c r="B57" s="1">
        <f t="shared" si="0"/>
        <v>161</v>
      </c>
      <c r="C57" s="1">
        <f>'1. október 2006'!C57*1.029</f>
        <v>1503757.8940382192</v>
      </c>
    </row>
    <row r="58" spans="1:3" x14ac:dyDescent="0.25">
      <c r="A58" s="1" t="s">
        <v>5</v>
      </c>
      <c r="B58" s="1">
        <f t="shared" si="0"/>
        <v>162</v>
      </c>
      <c r="C58" s="1">
        <f>'1. október 2006'!C58*1.029</f>
        <v>1556389.4203295566</v>
      </c>
    </row>
    <row r="59" spans="1:3" x14ac:dyDescent="0.25">
      <c r="A59" s="1" t="s">
        <v>5</v>
      </c>
      <c r="B59" s="1">
        <f t="shared" si="0"/>
        <v>163</v>
      </c>
      <c r="C59" s="1">
        <f>'1. október 2006'!C59*1.029</f>
        <v>1610863.0500410912</v>
      </c>
    </row>
    <row r="60" spans="1:3" x14ac:dyDescent="0.25">
      <c r="A60" s="1" t="s">
        <v>5</v>
      </c>
      <c r="B60" s="1">
        <f t="shared" si="0"/>
        <v>164</v>
      </c>
      <c r="C60" s="1">
        <f>'1. október 2006'!C60*1.029</f>
        <v>1667243.256792529</v>
      </c>
    </row>
    <row r="61" spans="1:3" x14ac:dyDescent="0.25">
      <c r="A61" s="1" t="s">
        <v>5</v>
      </c>
      <c r="B61" s="1">
        <f t="shared" si="0"/>
        <v>165</v>
      </c>
      <c r="C61" s="1">
        <f>'1. október 2006'!C61*1.029</f>
        <v>1725596.7707802672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1"/>
  <sheetViews>
    <sheetView workbookViewId="0">
      <selection activeCell="C6" sqref="C6"/>
    </sheetView>
  </sheetViews>
  <sheetFormatPr defaultRowHeight="15" x14ac:dyDescent="0.25"/>
  <cols>
    <col min="1" max="1" width="3.5703125" style="1" bestFit="1" customWidth="1"/>
    <col min="2" max="2" width="7.5703125" style="1" customWidth="1"/>
    <col min="3" max="3" width="10.140625" style="1" bestFit="1" customWidth="1"/>
    <col min="4" max="4" width="8" style="1" bestFit="1" customWidth="1"/>
    <col min="5" max="256" width="9.140625" style="1"/>
    <col min="257" max="257" width="3.5703125" style="1" bestFit="1" customWidth="1"/>
    <col min="258" max="258" width="7.5703125" style="1" customWidth="1"/>
    <col min="259" max="259" width="10.140625" style="1" bestFit="1" customWidth="1"/>
    <col min="260" max="260" width="8" style="1" bestFit="1" customWidth="1"/>
    <col min="261" max="512" width="9.140625" style="1"/>
    <col min="513" max="513" width="3.5703125" style="1" bestFit="1" customWidth="1"/>
    <col min="514" max="514" width="7.5703125" style="1" customWidth="1"/>
    <col min="515" max="515" width="10.140625" style="1" bestFit="1" customWidth="1"/>
    <col min="516" max="516" width="8" style="1" bestFit="1" customWidth="1"/>
    <col min="517" max="768" width="9.140625" style="1"/>
    <col min="769" max="769" width="3.5703125" style="1" bestFit="1" customWidth="1"/>
    <col min="770" max="770" width="7.5703125" style="1" customWidth="1"/>
    <col min="771" max="771" width="10.140625" style="1" bestFit="1" customWidth="1"/>
    <col min="772" max="772" width="8" style="1" bestFit="1" customWidth="1"/>
    <col min="773" max="1024" width="9.140625" style="1"/>
    <col min="1025" max="1025" width="3.5703125" style="1" bestFit="1" customWidth="1"/>
    <col min="1026" max="1026" width="7.5703125" style="1" customWidth="1"/>
    <col min="1027" max="1027" width="10.140625" style="1" bestFit="1" customWidth="1"/>
    <col min="1028" max="1028" width="8" style="1" bestFit="1" customWidth="1"/>
    <col min="1029" max="1280" width="9.140625" style="1"/>
    <col min="1281" max="1281" width="3.5703125" style="1" bestFit="1" customWidth="1"/>
    <col min="1282" max="1282" width="7.5703125" style="1" customWidth="1"/>
    <col min="1283" max="1283" width="10.140625" style="1" bestFit="1" customWidth="1"/>
    <col min="1284" max="1284" width="8" style="1" bestFit="1" customWidth="1"/>
    <col min="1285" max="1536" width="9.140625" style="1"/>
    <col min="1537" max="1537" width="3.5703125" style="1" bestFit="1" customWidth="1"/>
    <col min="1538" max="1538" width="7.5703125" style="1" customWidth="1"/>
    <col min="1539" max="1539" width="10.140625" style="1" bestFit="1" customWidth="1"/>
    <col min="1540" max="1540" width="8" style="1" bestFit="1" customWidth="1"/>
    <col min="1541" max="1792" width="9.140625" style="1"/>
    <col min="1793" max="1793" width="3.5703125" style="1" bestFit="1" customWidth="1"/>
    <col min="1794" max="1794" width="7.5703125" style="1" customWidth="1"/>
    <col min="1795" max="1795" width="10.140625" style="1" bestFit="1" customWidth="1"/>
    <col min="1796" max="1796" width="8" style="1" bestFit="1" customWidth="1"/>
    <col min="1797" max="2048" width="9.140625" style="1"/>
    <col min="2049" max="2049" width="3.5703125" style="1" bestFit="1" customWidth="1"/>
    <col min="2050" max="2050" width="7.5703125" style="1" customWidth="1"/>
    <col min="2051" max="2051" width="10.140625" style="1" bestFit="1" customWidth="1"/>
    <col min="2052" max="2052" width="8" style="1" bestFit="1" customWidth="1"/>
    <col min="2053" max="2304" width="9.140625" style="1"/>
    <col min="2305" max="2305" width="3.5703125" style="1" bestFit="1" customWidth="1"/>
    <col min="2306" max="2306" width="7.5703125" style="1" customWidth="1"/>
    <col min="2307" max="2307" width="10.140625" style="1" bestFit="1" customWidth="1"/>
    <col min="2308" max="2308" width="8" style="1" bestFit="1" customWidth="1"/>
    <col min="2309" max="2560" width="9.140625" style="1"/>
    <col min="2561" max="2561" width="3.5703125" style="1" bestFit="1" customWidth="1"/>
    <col min="2562" max="2562" width="7.5703125" style="1" customWidth="1"/>
    <col min="2563" max="2563" width="10.140625" style="1" bestFit="1" customWidth="1"/>
    <col min="2564" max="2564" width="8" style="1" bestFit="1" customWidth="1"/>
    <col min="2565" max="2816" width="9.140625" style="1"/>
    <col min="2817" max="2817" width="3.5703125" style="1" bestFit="1" customWidth="1"/>
    <col min="2818" max="2818" width="7.5703125" style="1" customWidth="1"/>
    <col min="2819" max="2819" width="10.140625" style="1" bestFit="1" customWidth="1"/>
    <col min="2820" max="2820" width="8" style="1" bestFit="1" customWidth="1"/>
    <col min="2821" max="3072" width="9.140625" style="1"/>
    <col min="3073" max="3073" width="3.5703125" style="1" bestFit="1" customWidth="1"/>
    <col min="3074" max="3074" width="7.5703125" style="1" customWidth="1"/>
    <col min="3075" max="3075" width="10.140625" style="1" bestFit="1" customWidth="1"/>
    <col min="3076" max="3076" width="8" style="1" bestFit="1" customWidth="1"/>
    <col min="3077" max="3328" width="9.140625" style="1"/>
    <col min="3329" max="3329" width="3.5703125" style="1" bestFit="1" customWidth="1"/>
    <col min="3330" max="3330" width="7.5703125" style="1" customWidth="1"/>
    <col min="3331" max="3331" width="10.140625" style="1" bestFit="1" customWidth="1"/>
    <col min="3332" max="3332" width="8" style="1" bestFit="1" customWidth="1"/>
    <col min="3333" max="3584" width="9.140625" style="1"/>
    <col min="3585" max="3585" width="3.5703125" style="1" bestFit="1" customWidth="1"/>
    <col min="3586" max="3586" width="7.5703125" style="1" customWidth="1"/>
    <col min="3587" max="3587" width="10.140625" style="1" bestFit="1" customWidth="1"/>
    <col min="3588" max="3588" width="8" style="1" bestFit="1" customWidth="1"/>
    <col min="3589" max="3840" width="9.140625" style="1"/>
    <col min="3841" max="3841" width="3.5703125" style="1" bestFit="1" customWidth="1"/>
    <col min="3842" max="3842" width="7.5703125" style="1" customWidth="1"/>
    <col min="3843" max="3843" width="10.140625" style="1" bestFit="1" customWidth="1"/>
    <col min="3844" max="3844" width="8" style="1" bestFit="1" customWidth="1"/>
    <col min="3845" max="4096" width="9.140625" style="1"/>
    <col min="4097" max="4097" width="3.5703125" style="1" bestFit="1" customWidth="1"/>
    <col min="4098" max="4098" width="7.5703125" style="1" customWidth="1"/>
    <col min="4099" max="4099" width="10.140625" style="1" bestFit="1" customWidth="1"/>
    <col min="4100" max="4100" width="8" style="1" bestFit="1" customWidth="1"/>
    <col min="4101" max="4352" width="9.140625" style="1"/>
    <col min="4353" max="4353" width="3.5703125" style="1" bestFit="1" customWidth="1"/>
    <col min="4354" max="4354" width="7.5703125" style="1" customWidth="1"/>
    <col min="4355" max="4355" width="10.140625" style="1" bestFit="1" customWidth="1"/>
    <col min="4356" max="4356" width="8" style="1" bestFit="1" customWidth="1"/>
    <col min="4357" max="4608" width="9.140625" style="1"/>
    <col min="4609" max="4609" width="3.5703125" style="1" bestFit="1" customWidth="1"/>
    <col min="4610" max="4610" width="7.5703125" style="1" customWidth="1"/>
    <col min="4611" max="4611" width="10.140625" style="1" bestFit="1" customWidth="1"/>
    <col min="4612" max="4612" width="8" style="1" bestFit="1" customWidth="1"/>
    <col min="4613" max="4864" width="9.140625" style="1"/>
    <col min="4865" max="4865" width="3.5703125" style="1" bestFit="1" customWidth="1"/>
    <col min="4866" max="4866" width="7.5703125" style="1" customWidth="1"/>
    <col min="4867" max="4867" width="10.140625" style="1" bestFit="1" customWidth="1"/>
    <col min="4868" max="4868" width="8" style="1" bestFit="1" customWidth="1"/>
    <col min="4869" max="5120" width="9.140625" style="1"/>
    <col min="5121" max="5121" width="3.5703125" style="1" bestFit="1" customWidth="1"/>
    <col min="5122" max="5122" width="7.5703125" style="1" customWidth="1"/>
    <col min="5123" max="5123" width="10.140625" style="1" bestFit="1" customWidth="1"/>
    <col min="5124" max="5124" width="8" style="1" bestFit="1" customWidth="1"/>
    <col min="5125" max="5376" width="9.140625" style="1"/>
    <col min="5377" max="5377" width="3.5703125" style="1" bestFit="1" customWidth="1"/>
    <col min="5378" max="5378" width="7.5703125" style="1" customWidth="1"/>
    <col min="5379" max="5379" width="10.140625" style="1" bestFit="1" customWidth="1"/>
    <col min="5380" max="5380" width="8" style="1" bestFit="1" customWidth="1"/>
    <col min="5381" max="5632" width="9.140625" style="1"/>
    <col min="5633" max="5633" width="3.5703125" style="1" bestFit="1" customWidth="1"/>
    <col min="5634" max="5634" width="7.5703125" style="1" customWidth="1"/>
    <col min="5635" max="5635" width="10.140625" style="1" bestFit="1" customWidth="1"/>
    <col min="5636" max="5636" width="8" style="1" bestFit="1" customWidth="1"/>
    <col min="5637" max="5888" width="9.140625" style="1"/>
    <col min="5889" max="5889" width="3.5703125" style="1" bestFit="1" customWidth="1"/>
    <col min="5890" max="5890" width="7.5703125" style="1" customWidth="1"/>
    <col min="5891" max="5891" width="10.140625" style="1" bestFit="1" customWidth="1"/>
    <col min="5892" max="5892" width="8" style="1" bestFit="1" customWidth="1"/>
    <col min="5893" max="6144" width="9.140625" style="1"/>
    <col min="6145" max="6145" width="3.5703125" style="1" bestFit="1" customWidth="1"/>
    <col min="6146" max="6146" width="7.5703125" style="1" customWidth="1"/>
    <col min="6147" max="6147" width="10.140625" style="1" bestFit="1" customWidth="1"/>
    <col min="6148" max="6148" width="8" style="1" bestFit="1" customWidth="1"/>
    <col min="6149" max="6400" width="9.140625" style="1"/>
    <col min="6401" max="6401" width="3.5703125" style="1" bestFit="1" customWidth="1"/>
    <col min="6402" max="6402" width="7.5703125" style="1" customWidth="1"/>
    <col min="6403" max="6403" width="10.140625" style="1" bestFit="1" customWidth="1"/>
    <col min="6404" max="6404" width="8" style="1" bestFit="1" customWidth="1"/>
    <col min="6405" max="6656" width="9.140625" style="1"/>
    <col min="6657" max="6657" width="3.5703125" style="1" bestFit="1" customWidth="1"/>
    <col min="6658" max="6658" width="7.5703125" style="1" customWidth="1"/>
    <col min="6659" max="6659" width="10.140625" style="1" bestFit="1" customWidth="1"/>
    <col min="6660" max="6660" width="8" style="1" bestFit="1" customWidth="1"/>
    <col min="6661" max="6912" width="9.140625" style="1"/>
    <col min="6913" max="6913" width="3.5703125" style="1" bestFit="1" customWidth="1"/>
    <col min="6914" max="6914" width="7.5703125" style="1" customWidth="1"/>
    <col min="6915" max="6915" width="10.140625" style="1" bestFit="1" customWidth="1"/>
    <col min="6916" max="6916" width="8" style="1" bestFit="1" customWidth="1"/>
    <col min="6917" max="7168" width="9.140625" style="1"/>
    <col min="7169" max="7169" width="3.5703125" style="1" bestFit="1" customWidth="1"/>
    <col min="7170" max="7170" width="7.5703125" style="1" customWidth="1"/>
    <col min="7171" max="7171" width="10.140625" style="1" bestFit="1" customWidth="1"/>
    <col min="7172" max="7172" width="8" style="1" bestFit="1" customWidth="1"/>
    <col min="7173" max="7424" width="9.140625" style="1"/>
    <col min="7425" max="7425" width="3.5703125" style="1" bestFit="1" customWidth="1"/>
    <col min="7426" max="7426" width="7.5703125" style="1" customWidth="1"/>
    <col min="7427" max="7427" width="10.140625" style="1" bestFit="1" customWidth="1"/>
    <col min="7428" max="7428" width="8" style="1" bestFit="1" customWidth="1"/>
    <col min="7429" max="7680" width="9.140625" style="1"/>
    <col min="7681" max="7681" width="3.5703125" style="1" bestFit="1" customWidth="1"/>
    <col min="7682" max="7682" width="7.5703125" style="1" customWidth="1"/>
    <col min="7683" max="7683" width="10.140625" style="1" bestFit="1" customWidth="1"/>
    <col min="7684" max="7684" width="8" style="1" bestFit="1" customWidth="1"/>
    <col min="7685" max="7936" width="9.140625" style="1"/>
    <col min="7937" max="7937" width="3.5703125" style="1" bestFit="1" customWidth="1"/>
    <col min="7938" max="7938" width="7.5703125" style="1" customWidth="1"/>
    <col min="7939" max="7939" width="10.140625" style="1" bestFit="1" customWidth="1"/>
    <col min="7940" max="7940" width="8" style="1" bestFit="1" customWidth="1"/>
    <col min="7941" max="8192" width="9.140625" style="1"/>
    <col min="8193" max="8193" width="3.5703125" style="1" bestFit="1" customWidth="1"/>
    <col min="8194" max="8194" width="7.5703125" style="1" customWidth="1"/>
    <col min="8195" max="8195" width="10.140625" style="1" bestFit="1" customWidth="1"/>
    <col min="8196" max="8196" width="8" style="1" bestFit="1" customWidth="1"/>
    <col min="8197" max="8448" width="9.140625" style="1"/>
    <col min="8449" max="8449" width="3.5703125" style="1" bestFit="1" customWidth="1"/>
    <col min="8450" max="8450" width="7.5703125" style="1" customWidth="1"/>
    <col min="8451" max="8451" width="10.140625" style="1" bestFit="1" customWidth="1"/>
    <col min="8452" max="8452" width="8" style="1" bestFit="1" customWidth="1"/>
    <col min="8453" max="8704" width="9.140625" style="1"/>
    <col min="8705" max="8705" width="3.5703125" style="1" bestFit="1" customWidth="1"/>
    <col min="8706" max="8706" width="7.5703125" style="1" customWidth="1"/>
    <col min="8707" max="8707" width="10.140625" style="1" bestFit="1" customWidth="1"/>
    <col min="8708" max="8708" width="8" style="1" bestFit="1" customWidth="1"/>
    <col min="8709" max="8960" width="9.140625" style="1"/>
    <col min="8961" max="8961" width="3.5703125" style="1" bestFit="1" customWidth="1"/>
    <col min="8962" max="8962" width="7.5703125" style="1" customWidth="1"/>
    <col min="8963" max="8963" width="10.140625" style="1" bestFit="1" customWidth="1"/>
    <col min="8964" max="8964" width="8" style="1" bestFit="1" customWidth="1"/>
    <col min="8965" max="9216" width="9.140625" style="1"/>
    <col min="9217" max="9217" width="3.5703125" style="1" bestFit="1" customWidth="1"/>
    <col min="9218" max="9218" width="7.5703125" style="1" customWidth="1"/>
    <col min="9219" max="9219" width="10.140625" style="1" bestFit="1" customWidth="1"/>
    <col min="9220" max="9220" width="8" style="1" bestFit="1" customWidth="1"/>
    <col min="9221" max="9472" width="9.140625" style="1"/>
    <col min="9473" max="9473" width="3.5703125" style="1" bestFit="1" customWidth="1"/>
    <col min="9474" max="9474" width="7.5703125" style="1" customWidth="1"/>
    <col min="9475" max="9475" width="10.140625" style="1" bestFit="1" customWidth="1"/>
    <col min="9476" max="9476" width="8" style="1" bestFit="1" customWidth="1"/>
    <col min="9477" max="9728" width="9.140625" style="1"/>
    <col min="9729" max="9729" width="3.5703125" style="1" bestFit="1" customWidth="1"/>
    <col min="9730" max="9730" width="7.5703125" style="1" customWidth="1"/>
    <col min="9731" max="9731" width="10.140625" style="1" bestFit="1" customWidth="1"/>
    <col min="9732" max="9732" width="8" style="1" bestFit="1" customWidth="1"/>
    <col min="9733" max="9984" width="9.140625" style="1"/>
    <col min="9985" max="9985" width="3.5703125" style="1" bestFit="1" customWidth="1"/>
    <col min="9986" max="9986" width="7.5703125" style="1" customWidth="1"/>
    <col min="9987" max="9987" width="10.140625" style="1" bestFit="1" customWidth="1"/>
    <col min="9988" max="9988" width="8" style="1" bestFit="1" customWidth="1"/>
    <col min="9989" max="10240" width="9.140625" style="1"/>
    <col min="10241" max="10241" width="3.5703125" style="1" bestFit="1" customWidth="1"/>
    <col min="10242" max="10242" width="7.5703125" style="1" customWidth="1"/>
    <col min="10243" max="10243" width="10.140625" style="1" bestFit="1" customWidth="1"/>
    <col min="10244" max="10244" width="8" style="1" bestFit="1" customWidth="1"/>
    <col min="10245" max="10496" width="9.140625" style="1"/>
    <col min="10497" max="10497" width="3.5703125" style="1" bestFit="1" customWidth="1"/>
    <col min="10498" max="10498" width="7.5703125" style="1" customWidth="1"/>
    <col min="10499" max="10499" width="10.140625" style="1" bestFit="1" customWidth="1"/>
    <col min="10500" max="10500" width="8" style="1" bestFit="1" customWidth="1"/>
    <col min="10501" max="10752" width="9.140625" style="1"/>
    <col min="10753" max="10753" width="3.5703125" style="1" bestFit="1" customWidth="1"/>
    <col min="10754" max="10754" width="7.5703125" style="1" customWidth="1"/>
    <col min="10755" max="10755" width="10.140625" style="1" bestFit="1" customWidth="1"/>
    <col min="10756" max="10756" width="8" style="1" bestFit="1" customWidth="1"/>
    <col min="10757" max="11008" width="9.140625" style="1"/>
    <col min="11009" max="11009" width="3.5703125" style="1" bestFit="1" customWidth="1"/>
    <col min="11010" max="11010" width="7.5703125" style="1" customWidth="1"/>
    <col min="11011" max="11011" width="10.140625" style="1" bestFit="1" customWidth="1"/>
    <col min="11012" max="11012" width="8" style="1" bestFit="1" customWidth="1"/>
    <col min="11013" max="11264" width="9.140625" style="1"/>
    <col min="11265" max="11265" width="3.5703125" style="1" bestFit="1" customWidth="1"/>
    <col min="11266" max="11266" width="7.5703125" style="1" customWidth="1"/>
    <col min="11267" max="11267" width="10.140625" style="1" bestFit="1" customWidth="1"/>
    <col min="11268" max="11268" width="8" style="1" bestFit="1" customWidth="1"/>
    <col min="11269" max="11520" width="9.140625" style="1"/>
    <col min="11521" max="11521" width="3.5703125" style="1" bestFit="1" customWidth="1"/>
    <col min="11522" max="11522" width="7.5703125" style="1" customWidth="1"/>
    <col min="11523" max="11523" width="10.140625" style="1" bestFit="1" customWidth="1"/>
    <col min="11524" max="11524" width="8" style="1" bestFit="1" customWidth="1"/>
    <col min="11525" max="11776" width="9.140625" style="1"/>
    <col min="11777" max="11777" width="3.5703125" style="1" bestFit="1" customWidth="1"/>
    <col min="11778" max="11778" width="7.5703125" style="1" customWidth="1"/>
    <col min="11779" max="11779" width="10.140625" style="1" bestFit="1" customWidth="1"/>
    <col min="11780" max="11780" width="8" style="1" bestFit="1" customWidth="1"/>
    <col min="11781" max="12032" width="9.140625" style="1"/>
    <col min="12033" max="12033" width="3.5703125" style="1" bestFit="1" customWidth="1"/>
    <col min="12034" max="12034" width="7.5703125" style="1" customWidth="1"/>
    <col min="12035" max="12035" width="10.140625" style="1" bestFit="1" customWidth="1"/>
    <col min="12036" max="12036" width="8" style="1" bestFit="1" customWidth="1"/>
    <col min="12037" max="12288" width="9.140625" style="1"/>
    <col min="12289" max="12289" width="3.5703125" style="1" bestFit="1" customWidth="1"/>
    <col min="12290" max="12290" width="7.5703125" style="1" customWidth="1"/>
    <col min="12291" max="12291" width="10.140625" style="1" bestFit="1" customWidth="1"/>
    <col min="12292" max="12292" width="8" style="1" bestFit="1" customWidth="1"/>
    <col min="12293" max="12544" width="9.140625" style="1"/>
    <col min="12545" max="12545" width="3.5703125" style="1" bestFit="1" customWidth="1"/>
    <col min="12546" max="12546" width="7.5703125" style="1" customWidth="1"/>
    <col min="12547" max="12547" width="10.140625" style="1" bestFit="1" customWidth="1"/>
    <col min="12548" max="12548" width="8" style="1" bestFit="1" customWidth="1"/>
    <col min="12549" max="12800" width="9.140625" style="1"/>
    <col min="12801" max="12801" width="3.5703125" style="1" bestFit="1" customWidth="1"/>
    <col min="12802" max="12802" width="7.5703125" style="1" customWidth="1"/>
    <col min="12803" max="12803" width="10.140625" style="1" bestFit="1" customWidth="1"/>
    <col min="12804" max="12804" width="8" style="1" bestFit="1" customWidth="1"/>
    <col min="12805" max="13056" width="9.140625" style="1"/>
    <col min="13057" max="13057" width="3.5703125" style="1" bestFit="1" customWidth="1"/>
    <col min="13058" max="13058" width="7.5703125" style="1" customWidth="1"/>
    <col min="13059" max="13059" width="10.140625" style="1" bestFit="1" customWidth="1"/>
    <col min="13060" max="13060" width="8" style="1" bestFit="1" customWidth="1"/>
    <col min="13061" max="13312" width="9.140625" style="1"/>
    <col min="13313" max="13313" width="3.5703125" style="1" bestFit="1" customWidth="1"/>
    <col min="13314" max="13314" width="7.5703125" style="1" customWidth="1"/>
    <col min="13315" max="13315" width="10.140625" style="1" bestFit="1" customWidth="1"/>
    <col min="13316" max="13316" width="8" style="1" bestFit="1" customWidth="1"/>
    <col min="13317" max="13568" width="9.140625" style="1"/>
    <col min="13569" max="13569" width="3.5703125" style="1" bestFit="1" customWidth="1"/>
    <col min="13570" max="13570" width="7.5703125" style="1" customWidth="1"/>
    <col min="13571" max="13571" width="10.140625" style="1" bestFit="1" customWidth="1"/>
    <col min="13572" max="13572" width="8" style="1" bestFit="1" customWidth="1"/>
    <col min="13573" max="13824" width="9.140625" style="1"/>
    <col min="13825" max="13825" width="3.5703125" style="1" bestFit="1" customWidth="1"/>
    <col min="13826" max="13826" width="7.5703125" style="1" customWidth="1"/>
    <col min="13827" max="13827" width="10.140625" style="1" bestFit="1" customWidth="1"/>
    <col min="13828" max="13828" width="8" style="1" bestFit="1" customWidth="1"/>
    <col min="13829" max="14080" width="9.140625" style="1"/>
    <col min="14081" max="14081" width="3.5703125" style="1" bestFit="1" customWidth="1"/>
    <col min="14082" max="14082" width="7.5703125" style="1" customWidth="1"/>
    <col min="14083" max="14083" width="10.140625" style="1" bestFit="1" customWidth="1"/>
    <col min="14084" max="14084" width="8" style="1" bestFit="1" customWidth="1"/>
    <col min="14085" max="14336" width="9.140625" style="1"/>
    <col min="14337" max="14337" width="3.5703125" style="1" bestFit="1" customWidth="1"/>
    <col min="14338" max="14338" width="7.5703125" style="1" customWidth="1"/>
    <col min="14339" max="14339" width="10.140625" style="1" bestFit="1" customWidth="1"/>
    <col min="14340" max="14340" width="8" style="1" bestFit="1" customWidth="1"/>
    <col min="14341" max="14592" width="9.140625" style="1"/>
    <col min="14593" max="14593" width="3.5703125" style="1" bestFit="1" customWidth="1"/>
    <col min="14594" max="14594" width="7.5703125" style="1" customWidth="1"/>
    <col min="14595" max="14595" width="10.140625" style="1" bestFit="1" customWidth="1"/>
    <col min="14596" max="14596" width="8" style="1" bestFit="1" customWidth="1"/>
    <col min="14597" max="14848" width="9.140625" style="1"/>
    <col min="14849" max="14849" width="3.5703125" style="1" bestFit="1" customWidth="1"/>
    <col min="14850" max="14850" width="7.5703125" style="1" customWidth="1"/>
    <col min="14851" max="14851" width="10.140625" style="1" bestFit="1" customWidth="1"/>
    <col min="14852" max="14852" width="8" style="1" bestFit="1" customWidth="1"/>
    <col min="14853" max="15104" width="9.140625" style="1"/>
    <col min="15105" max="15105" width="3.5703125" style="1" bestFit="1" customWidth="1"/>
    <col min="15106" max="15106" width="7.5703125" style="1" customWidth="1"/>
    <col min="15107" max="15107" width="10.140625" style="1" bestFit="1" customWidth="1"/>
    <col min="15108" max="15108" width="8" style="1" bestFit="1" customWidth="1"/>
    <col min="15109" max="15360" width="9.140625" style="1"/>
    <col min="15361" max="15361" width="3.5703125" style="1" bestFit="1" customWidth="1"/>
    <col min="15362" max="15362" width="7.5703125" style="1" customWidth="1"/>
    <col min="15363" max="15363" width="10.140625" style="1" bestFit="1" customWidth="1"/>
    <col min="15364" max="15364" width="8" style="1" bestFit="1" customWidth="1"/>
    <col min="15365" max="15616" width="9.140625" style="1"/>
    <col min="15617" max="15617" width="3.5703125" style="1" bestFit="1" customWidth="1"/>
    <col min="15618" max="15618" width="7.5703125" style="1" customWidth="1"/>
    <col min="15619" max="15619" width="10.140625" style="1" bestFit="1" customWidth="1"/>
    <col min="15620" max="15620" width="8" style="1" bestFit="1" customWidth="1"/>
    <col min="15621" max="15872" width="9.140625" style="1"/>
    <col min="15873" max="15873" width="3.5703125" style="1" bestFit="1" customWidth="1"/>
    <col min="15874" max="15874" width="7.5703125" style="1" customWidth="1"/>
    <col min="15875" max="15875" width="10.140625" style="1" bestFit="1" customWidth="1"/>
    <col min="15876" max="15876" width="8" style="1" bestFit="1" customWidth="1"/>
    <col min="15877" max="16128" width="9.140625" style="1"/>
    <col min="16129" max="16129" width="3.5703125" style="1" bestFit="1" customWidth="1"/>
    <col min="16130" max="16130" width="7.5703125" style="1" customWidth="1"/>
    <col min="16131" max="16131" width="10.140625" style="1" bestFit="1" customWidth="1"/>
    <col min="16132" max="16132" width="8" style="1" bestFit="1" customWidth="1"/>
    <col min="16133" max="16384" width="9.140625" style="1"/>
  </cols>
  <sheetData>
    <row r="1" spans="1:4" x14ac:dyDescent="0.25">
      <c r="B1" s="2" t="s">
        <v>0</v>
      </c>
    </row>
    <row r="2" spans="1:4" x14ac:dyDescent="0.25">
      <c r="B2" s="2" t="s">
        <v>1</v>
      </c>
    </row>
    <row r="3" spans="1:4" x14ac:dyDescent="0.25">
      <c r="B3" t="s">
        <v>7</v>
      </c>
    </row>
    <row r="5" spans="1:4" s="3" customFormat="1" ht="12.75" x14ac:dyDescent="0.2">
      <c r="B5" s="3" t="s">
        <v>3</v>
      </c>
      <c r="C5" s="4" t="s">
        <v>4</v>
      </c>
      <c r="D5" s="4"/>
    </row>
    <row r="6" spans="1:4" x14ac:dyDescent="0.25">
      <c r="A6" s="1" t="s">
        <v>5</v>
      </c>
      <c r="B6" s="1">
        <v>110</v>
      </c>
      <c r="C6" s="1">
        <f>'1. janúar 2007'!C6*1.026</f>
        <v>266911.59561495075</v>
      </c>
    </row>
    <row r="7" spans="1:4" x14ac:dyDescent="0.25">
      <c r="A7" s="1" t="s">
        <v>5</v>
      </c>
      <c r="B7" s="1">
        <f t="shared" ref="B7:B61" si="0">B6+1</f>
        <v>111</v>
      </c>
      <c r="C7" s="1">
        <f>'1. janúar 2007'!C7*1.026</f>
        <v>276253.50146147399</v>
      </c>
    </row>
    <row r="8" spans="1:4" x14ac:dyDescent="0.25">
      <c r="A8" s="1" t="s">
        <v>5</v>
      </c>
      <c r="B8" s="1">
        <f t="shared" si="0"/>
        <v>112</v>
      </c>
      <c r="C8" s="1">
        <f>'1. janúar 2007'!C8*1.026</f>
        <v>285922.37401262554</v>
      </c>
    </row>
    <row r="9" spans="1:4" x14ac:dyDescent="0.25">
      <c r="A9" s="1" t="s">
        <v>5</v>
      </c>
      <c r="B9" s="1">
        <f t="shared" si="0"/>
        <v>113</v>
      </c>
      <c r="C9" s="1">
        <f>'1. janúar 2007'!C9*1.026</f>
        <v>295929.65710306744</v>
      </c>
    </row>
    <row r="10" spans="1:4" x14ac:dyDescent="0.25">
      <c r="A10" s="1" t="s">
        <v>5</v>
      </c>
      <c r="B10" s="1">
        <f t="shared" si="0"/>
        <v>114</v>
      </c>
      <c r="C10" s="1">
        <f>'1. janúar 2007'!C10*1.026</f>
        <v>306287.19510167476</v>
      </c>
    </row>
    <row r="11" spans="1:4" x14ac:dyDescent="0.25">
      <c r="A11" s="1" t="s">
        <v>5</v>
      </c>
      <c r="B11" s="1">
        <f t="shared" si="0"/>
        <v>115</v>
      </c>
      <c r="C11" s="1">
        <f>'1. janúar 2007'!C11*1.026</f>
        <v>317007.24693023338</v>
      </c>
    </row>
    <row r="12" spans="1:4" x14ac:dyDescent="0.25">
      <c r="A12" s="1" t="s">
        <v>5</v>
      </c>
      <c r="B12" s="1">
        <f t="shared" si="0"/>
        <v>116</v>
      </c>
      <c r="C12" s="1">
        <f>'1. janúar 2007'!C12*1.026</f>
        <v>328102.5005727915</v>
      </c>
    </row>
    <row r="13" spans="1:4" x14ac:dyDescent="0.25">
      <c r="A13" s="1" t="s">
        <v>5</v>
      </c>
      <c r="B13" s="1">
        <f t="shared" si="0"/>
        <v>117</v>
      </c>
      <c r="C13" s="1">
        <f>'1. janúar 2007'!C13*1.026</f>
        <v>339586.08809283917</v>
      </c>
    </row>
    <row r="14" spans="1:4" x14ac:dyDescent="0.25">
      <c r="A14" s="1" t="s">
        <v>5</v>
      </c>
      <c r="B14" s="1">
        <f t="shared" si="0"/>
        <v>118</v>
      </c>
      <c r="C14" s="1">
        <f>'1. janúar 2007'!C14*1.026</f>
        <v>351471.6011760885</v>
      </c>
    </row>
    <row r="15" spans="1:4" x14ac:dyDescent="0.25">
      <c r="A15" s="1" t="s">
        <v>5</v>
      </c>
      <c r="B15" s="1">
        <f t="shared" si="0"/>
        <v>119</v>
      </c>
      <c r="C15" s="1">
        <f>'1. janúar 2007'!C15*1.026</f>
        <v>363773.10721725161</v>
      </c>
    </row>
    <row r="16" spans="1:4" x14ac:dyDescent="0.25">
      <c r="A16" s="1" t="s">
        <v>5</v>
      </c>
      <c r="B16" s="1">
        <f t="shared" si="0"/>
        <v>120</v>
      </c>
      <c r="C16" s="1">
        <f>'1. janúar 2007'!C16*1.026</f>
        <v>376505.16596985544</v>
      </c>
    </row>
    <row r="17" spans="1:3" x14ac:dyDescent="0.25">
      <c r="A17" s="1" t="s">
        <v>5</v>
      </c>
      <c r="B17" s="1">
        <f t="shared" si="0"/>
        <v>121</v>
      </c>
      <c r="C17" s="1">
        <f>'1. janúar 2007'!C17*1.026</f>
        <v>389682.84677880025</v>
      </c>
    </row>
    <row r="18" spans="1:3" x14ac:dyDescent="0.25">
      <c r="A18" s="1" t="s">
        <v>5</v>
      </c>
      <c r="B18" s="1">
        <f t="shared" si="0"/>
        <v>122</v>
      </c>
      <c r="C18" s="1">
        <f>'1. janúar 2007'!C18*1.026</f>
        <v>403321.74641605827</v>
      </c>
    </row>
    <row r="19" spans="1:3" x14ac:dyDescent="0.25">
      <c r="A19" s="1" t="s">
        <v>5</v>
      </c>
      <c r="B19" s="1">
        <f t="shared" si="0"/>
        <v>123</v>
      </c>
      <c r="C19" s="1">
        <f>'1. janúar 2007'!C19*1.026</f>
        <v>417438.00754062028</v>
      </c>
    </row>
    <row r="20" spans="1:3" x14ac:dyDescent="0.25">
      <c r="A20" s="1" t="s">
        <v>5</v>
      </c>
      <c r="B20" s="1">
        <f t="shared" si="0"/>
        <v>124</v>
      </c>
      <c r="C20" s="1">
        <f>'1. janúar 2007'!C20*1.026</f>
        <v>432048.33780454198</v>
      </c>
    </row>
    <row r="21" spans="1:3" x14ac:dyDescent="0.25">
      <c r="A21" s="1" t="s">
        <v>5</v>
      </c>
      <c r="B21" s="1">
        <f t="shared" si="0"/>
        <v>125</v>
      </c>
      <c r="C21" s="1">
        <f>'1. janúar 2007'!C21*1.026</f>
        <v>447170.02962770092</v>
      </c>
    </row>
    <row r="22" spans="1:3" x14ac:dyDescent="0.25">
      <c r="A22" s="1" t="s">
        <v>5</v>
      </c>
      <c r="B22" s="1">
        <f t="shared" si="0"/>
        <v>126</v>
      </c>
      <c r="C22" s="1">
        <f>'1. janúar 2007'!C22*1.026</f>
        <v>462820.98066467035</v>
      </c>
    </row>
    <row r="23" spans="1:3" x14ac:dyDescent="0.25">
      <c r="A23" s="1" t="s">
        <v>5</v>
      </c>
      <c r="B23" s="1">
        <f t="shared" si="0"/>
        <v>127</v>
      </c>
      <c r="C23" s="1">
        <f>'1. janúar 2007'!C23*1.026</f>
        <v>479019.71498793375</v>
      </c>
    </row>
    <row r="24" spans="1:3" x14ac:dyDescent="0.25">
      <c r="A24" s="1" t="s">
        <v>5</v>
      </c>
      <c r="B24" s="1">
        <f t="shared" si="0"/>
        <v>128</v>
      </c>
      <c r="C24" s="1">
        <f>'1. janúar 2007'!C24*1.026</f>
        <v>495785.40501251142</v>
      </c>
    </row>
    <row r="25" spans="1:3" x14ac:dyDescent="0.25">
      <c r="A25" s="1" t="s">
        <v>5</v>
      </c>
      <c r="B25" s="1">
        <f t="shared" si="0"/>
        <v>129</v>
      </c>
      <c r="C25" s="1">
        <f>'1. janúar 2007'!C25*1.026</f>
        <v>513137.89418794931</v>
      </c>
    </row>
    <row r="26" spans="1:3" x14ac:dyDescent="0.25">
      <c r="A26" s="1" t="s">
        <v>5</v>
      </c>
      <c r="B26" s="1">
        <f t="shared" si="0"/>
        <v>130</v>
      </c>
      <c r="C26" s="1">
        <f>'1. janúar 2007'!C26*1.026</f>
        <v>531097.72048452741</v>
      </c>
    </row>
    <row r="27" spans="1:3" x14ac:dyDescent="0.25">
      <c r="A27" s="1" t="s">
        <v>5</v>
      </c>
      <c r="B27" s="1">
        <f t="shared" si="0"/>
        <v>131</v>
      </c>
      <c r="C27" s="1">
        <f>'1. janúar 2007'!C27*1.026</f>
        <v>549686.14070148591</v>
      </c>
    </row>
    <row r="28" spans="1:3" x14ac:dyDescent="0.25">
      <c r="A28" s="1" t="s">
        <v>5</v>
      </c>
      <c r="B28" s="1">
        <f t="shared" si="0"/>
        <v>132</v>
      </c>
      <c r="C28" s="1">
        <f>'1. janúar 2007'!C28*1.026</f>
        <v>568925.15562603797</v>
      </c>
    </row>
    <row r="29" spans="1:3" x14ac:dyDescent="0.25">
      <c r="A29" s="1" t="s">
        <v>5</v>
      </c>
      <c r="B29" s="1">
        <f t="shared" si="0"/>
        <v>133</v>
      </c>
      <c r="C29" s="1">
        <f>'1. janúar 2007'!C29*1.026</f>
        <v>588837.53607294906</v>
      </c>
    </row>
    <row r="30" spans="1:3" x14ac:dyDescent="0.25">
      <c r="A30" s="1" t="s">
        <v>5</v>
      </c>
      <c r="B30" s="1">
        <f t="shared" si="0"/>
        <v>134</v>
      </c>
      <c r="C30" s="1">
        <f>'1. janúar 2007'!C30*1.026</f>
        <v>609446.84983550233</v>
      </c>
    </row>
    <row r="31" spans="1:3" x14ac:dyDescent="0.25">
      <c r="A31" s="1" t="s">
        <v>5</v>
      </c>
      <c r="B31" s="1">
        <f t="shared" si="0"/>
        <v>135</v>
      </c>
      <c r="C31" s="1">
        <f>'1. janúar 2007'!C31*1.026</f>
        <v>630777.48957974499</v>
      </c>
    </row>
    <row r="32" spans="1:3" x14ac:dyDescent="0.25">
      <c r="A32" s="1" t="s">
        <v>5</v>
      </c>
      <c r="B32" s="1">
        <f t="shared" si="0"/>
        <v>136</v>
      </c>
      <c r="C32" s="1">
        <f>'1. janúar 2007'!C32*1.026</f>
        <v>652854.70171503595</v>
      </c>
    </row>
    <row r="33" spans="1:3" x14ac:dyDescent="0.25">
      <c r="A33" s="1" t="s">
        <v>5</v>
      </c>
      <c r="B33" s="1">
        <f t="shared" si="0"/>
        <v>137</v>
      </c>
      <c r="C33" s="1">
        <f>'1. janúar 2007'!C33*1.026</f>
        <v>675704.6162750622</v>
      </c>
    </row>
    <row r="34" spans="1:3" x14ac:dyDescent="0.25">
      <c r="A34" s="1" t="s">
        <v>5</v>
      </c>
      <c r="B34" s="1">
        <f t="shared" si="0"/>
        <v>138</v>
      </c>
      <c r="C34" s="1">
        <f>'1. janúar 2007'!C34*1.026</f>
        <v>699354.27784468932</v>
      </c>
    </row>
    <row r="35" spans="1:3" x14ac:dyDescent="0.25">
      <c r="A35" s="1" t="s">
        <v>5</v>
      </c>
      <c r="B35" s="1">
        <f t="shared" si="0"/>
        <v>139</v>
      </c>
      <c r="C35" s="1">
        <f>'1. janúar 2007'!C35*1.026</f>
        <v>723831.67756925337</v>
      </c>
    </row>
    <row r="36" spans="1:3" x14ac:dyDescent="0.25">
      <c r="A36" s="1" t="s">
        <v>5</v>
      </c>
      <c r="B36" s="1">
        <f t="shared" si="0"/>
        <v>140</v>
      </c>
      <c r="C36" s="1">
        <f>'1. janúar 2007'!C36*1.026</f>
        <v>749165.78628417721</v>
      </c>
    </row>
    <row r="37" spans="1:3" x14ac:dyDescent="0.25">
      <c r="A37" s="1" t="s">
        <v>5</v>
      </c>
      <c r="B37" s="1">
        <f t="shared" si="0"/>
        <v>141</v>
      </c>
      <c r="C37" s="1">
        <f>'1. janúar 2007'!C37*1.026</f>
        <v>775386.58880412311</v>
      </c>
    </row>
    <row r="38" spans="1:3" x14ac:dyDescent="0.25">
      <c r="A38" s="1" t="s">
        <v>5</v>
      </c>
      <c r="B38" s="1">
        <f t="shared" si="0"/>
        <v>142</v>
      </c>
      <c r="C38" s="1">
        <f>'1. janúar 2007'!C38*1.026</f>
        <v>802525.11941226758</v>
      </c>
    </row>
    <row r="39" spans="1:3" x14ac:dyDescent="0.25">
      <c r="A39" s="1" t="s">
        <v>5</v>
      </c>
      <c r="B39" s="1">
        <f t="shared" si="0"/>
        <v>143</v>
      </c>
      <c r="C39" s="1">
        <f>'1. janúar 2007'!C39*1.026</f>
        <v>830613.49859169673</v>
      </c>
    </row>
    <row r="40" spans="1:3" x14ac:dyDescent="0.25">
      <c r="A40" s="1" t="s">
        <v>5</v>
      </c>
      <c r="B40" s="1">
        <f t="shared" si="0"/>
        <v>144</v>
      </c>
      <c r="C40" s="1">
        <f>'1. janúar 2007'!C40*1.026</f>
        <v>859684.97104240605</v>
      </c>
    </row>
    <row r="41" spans="1:3" x14ac:dyDescent="0.25">
      <c r="A41" s="1" t="s">
        <v>5</v>
      </c>
      <c r="B41" s="1">
        <f t="shared" si="0"/>
        <v>145</v>
      </c>
      <c r="C41" s="1">
        <f>'1. janúar 2007'!C41*1.026</f>
        <v>889773.94502889027</v>
      </c>
    </row>
    <row r="42" spans="1:3" x14ac:dyDescent="0.25">
      <c r="A42" s="1" t="s">
        <v>5</v>
      </c>
      <c r="B42" s="1">
        <f t="shared" si="0"/>
        <v>146</v>
      </c>
      <c r="C42" s="1">
        <f>'1. janúar 2007'!C42*1.026</f>
        <v>920916.03310490132</v>
      </c>
    </row>
    <row r="43" spans="1:3" x14ac:dyDescent="0.25">
      <c r="A43" s="1" t="s">
        <v>5</v>
      </c>
      <c r="B43" s="1">
        <f t="shared" si="0"/>
        <v>147</v>
      </c>
      <c r="C43" s="1">
        <f>'1. janúar 2007'!C43*1.026</f>
        <v>953148.09426357283</v>
      </c>
    </row>
    <row r="44" spans="1:3" x14ac:dyDescent="0.25">
      <c r="A44" s="1" t="s">
        <v>5</v>
      </c>
      <c r="B44" s="1">
        <f t="shared" si="0"/>
        <v>148</v>
      </c>
      <c r="C44" s="1">
        <f>'1. janúar 2007'!C44*1.026</f>
        <v>986508.27756279788</v>
      </c>
    </row>
    <row r="45" spans="1:3" x14ac:dyDescent="0.25">
      <c r="A45" s="1" t="s">
        <v>5</v>
      </c>
      <c r="B45" s="1">
        <f t="shared" si="0"/>
        <v>149</v>
      </c>
      <c r="C45" s="1">
        <f>'1. janúar 2007'!C45*1.026</f>
        <v>1021036.0672774957</v>
      </c>
    </row>
    <row r="46" spans="1:3" x14ac:dyDescent="0.25">
      <c r="A46" s="1" t="s">
        <v>5</v>
      </c>
      <c r="B46" s="1">
        <f t="shared" si="0"/>
        <v>150</v>
      </c>
      <c r="C46" s="1">
        <f>'1. janúar 2007'!C46*1.026</f>
        <v>1056772.329632208</v>
      </c>
    </row>
    <row r="47" spans="1:3" x14ac:dyDescent="0.25">
      <c r="A47" s="1" t="s">
        <v>5</v>
      </c>
      <c r="B47" s="1">
        <f t="shared" si="0"/>
        <v>151</v>
      </c>
      <c r="C47" s="1">
        <f>'1. janúar 2007'!C47*1.026</f>
        <v>1093759.3611693352</v>
      </c>
    </row>
    <row r="48" spans="1:3" x14ac:dyDescent="0.25">
      <c r="A48" s="1" t="s">
        <v>5</v>
      </c>
      <c r="B48" s="1">
        <f t="shared" si="0"/>
        <v>152</v>
      </c>
      <c r="C48" s="1">
        <f>'1. janúar 2007'!C48*1.026</f>
        <v>1132040.9388102619</v>
      </c>
    </row>
    <row r="49" spans="1:3" x14ac:dyDescent="0.25">
      <c r="A49" s="1" t="s">
        <v>5</v>
      </c>
      <c r="B49" s="1">
        <f t="shared" si="0"/>
        <v>153</v>
      </c>
      <c r="C49" s="1">
        <f>'1. janúar 2007'!C49*1.026</f>
        <v>1171662.371668621</v>
      </c>
    </row>
    <row r="50" spans="1:3" x14ac:dyDescent="0.25">
      <c r="A50" s="1" t="s">
        <v>5</v>
      </c>
      <c r="B50" s="1">
        <f t="shared" si="0"/>
        <v>154</v>
      </c>
      <c r="C50" s="1">
        <f>'1. janúar 2007'!C50*1.026</f>
        <v>1212670.5546770224</v>
      </c>
    </row>
    <row r="51" spans="1:3" x14ac:dyDescent="0.25">
      <c r="A51" s="1" t="s">
        <v>5</v>
      </c>
      <c r="B51" s="1">
        <f t="shared" si="0"/>
        <v>155</v>
      </c>
      <c r="C51" s="1">
        <f>'1. janúar 2007'!C51*1.026</f>
        <v>1255114.024090718</v>
      </c>
    </row>
    <row r="52" spans="1:3" x14ac:dyDescent="0.25">
      <c r="A52" s="1" t="s">
        <v>5</v>
      </c>
      <c r="B52" s="1">
        <f t="shared" si="0"/>
        <v>156</v>
      </c>
      <c r="C52" s="1">
        <f>'1. janúar 2007'!C52*1.026</f>
        <v>1299043.014933893</v>
      </c>
    </row>
    <row r="53" spans="1:3" x14ac:dyDescent="0.25">
      <c r="A53" s="1" t="s">
        <v>5</v>
      </c>
      <c r="B53" s="1">
        <f t="shared" si="0"/>
        <v>157</v>
      </c>
      <c r="C53" s="1">
        <f>'1. janúar 2007'!C53*1.026</f>
        <v>1344509.5204565793</v>
      </c>
    </row>
    <row r="54" spans="1:3" x14ac:dyDescent="0.25">
      <c r="A54" s="1" t="s">
        <v>5</v>
      </c>
      <c r="B54" s="1">
        <f t="shared" si="0"/>
        <v>158</v>
      </c>
      <c r="C54" s="1">
        <f>'1. janúar 2007'!C54*1.026</f>
        <v>1391567.3536725591</v>
      </c>
    </row>
    <row r="55" spans="1:3" x14ac:dyDescent="0.25">
      <c r="A55" s="1" t="s">
        <v>5</v>
      </c>
      <c r="B55" s="1">
        <f t="shared" si="0"/>
        <v>159</v>
      </c>
      <c r="C55" s="1">
        <f>'1. janúar 2007'!C55*1.026</f>
        <v>1440272.2110510985</v>
      </c>
    </row>
    <row r="56" spans="1:3" x14ac:dyDescent="0.25">
      <c r="A56" s="1" t="s">
        <v>5</v>
      </c>
      <c r="B56" s="1">
        <f t="shared" si="0"/>
        <v>160</v>
      </c>
      <c r="C56" s="1">
        <f>'1. janúar 2007'!C56*1.026</f>
        <v>1490681.7384378873</v>
      </c>
    </row>
    <row r="57" spans="1:3" x14ac:dyDescent="0.25">
      <c r="A57" s="1" t="s">
        <v>5</v>
      </c>
      <c r="B57" s="1">
        <f t="shared" si="0"/>
        <v>161</v>
      </c>
      <c r="C57" s="1">
        <f>'1. janúar 2007'!C57*1.026</f>
        <v>1542855.599283213</v>
      </c>
    </row>
    <row r="58" spans="1:3" x14ac:dyDescent="0.25">
      <c r="A58" s="1" t="s">
        <v>5</v>
      </c>
      <c r="B58" s="1">
        <f t="shared" si="0"/>
        <v>162</v>
      </c>
      <c r="C58" s="1">
        <f>'1. janúar 2007'!C58*1.026</f>
        <v>1596855.5452581251</v>
      </c>
    </row>
    <row r="59" spans="1:3" x14ac:dyDescent="0.25">
      <c r="A59" s="1" t="s">
        <v>5</v>
      </c>
      <c r="B59" s="1">
        <f t="shared" si="0"/>
        <v>163</v>
      </c>
      <c r="C59" s="1">
        <f>'1. janúar 2007'!C59*1.026</f>
        <v>1652745.4893421596</v>
      </c>
    </row>
    <row r="60" spans="1:3" x14ac:dyDescent="0.25">
      <c r="A60" s="1" t="s">
        <v>5</v>
      </c>
      <c r="B60" s="1">
        <f t="shared" si="0"/>
        <v>164</v>
      </c>
      <c r="C60" s="1">
        <f>'1. janúar 2007'!C60*1.026</f>
        <v>1710591.5814691349</v>
      </c>
    </row>
    <row r="61" spans="1:3" x14ac:dyDescent="0.25">
      <c r="A61" s="1" t="s">
        <v>5</v>
      </c>
      <c r="B61" s="1">
        <f t="shared" si="0"/>
        <v>165</v>
      </c>
      <c r="C61" s="1">
        <f>'1. janúar 2007'!C61*1.026</f>
        <v>1770462.2868205542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workbookViewId="0">
      <selection activeCell="C6" sqref="C6"/>
    </sheetView>
  </sheetViews>
  <sheetFormatPr defaultRowHeight="15" x14ac:dyDescent="0.25"/>
  <cols>
    <col min="1" max="1" width="3.5703125" style="1" bestFit="1" customWidth="1"/>
    <col min="2" max="2" width="7.5703125" style="1" customWidth="1"/>
    <col min="3" max="3" width="10.140625" style="1" bestFit="1" customWidth="1"/>
    <col min="4" max="4" width="8" style="1" bestFit="1" customWidth="1"/>
    <col min="5" max="256" width="9.140625" style="1"/>
    <col min="257" max="257" width="3.5703125" style="1" bestFit="1" customWidth="1"/>
    <col min="258" max="258" width="7.5703125" style="1" customWidth="1"/>
    <col min="259" max="259" width="10.140625" style="1" bestFit="1" customWidth="1"/>
    <col min="260" max="260" width="8" style="1" bestFit="1" customWidth="1"/>
    <col min="261" max="512" width="9.140625" style="1"/>
    <col min="513" max="513" width="3.5703125" style="1" bestFit="1" customWidth="1"/>
    <col min="514" max="514" width="7.5703125" style="1" customWidth="1"/>
    <col min="515" max="515" width="10.140625" style="1" bestFit="1" customWidth="1"/>
    <col min="516" max="516" width="8" style="1" bestFit="1" customWidth="1"/>
    <col min="517" max="768" width="9.140625" style="1"/>
    <col min="769" max="769" width="3.5703125" style="1" bestFit="1" customWidth="1"/>
    <col min="770" max="770" width="7.5703125" style="1" customWidth="1"/>
    <col min="771" max="771" width="10.140625" style="1" bestFit="1" customWidth="1"/>
    <col min="772" max="772" width="8" style="1" bestFit="1" customWidth="1"/>
    <col min="773" max="1024" width="9.140625" style="1"/>
    <col min="1025" max="1025" width="3.5703125" style="1" bestFit="1" customWidth="1"/>
    <col min="1026" max="1026" width="7.5703125" style="1" customWidth="1"/>
    <col min="1027" max="1027" width="10.140625" style="1" bestFit="1" customWidth="1"/>
    <col min="1028" max="1028" width="8" style="1" bestFit="1" customWidth="1"/>
    <col min="1029" max="1280" width="9.140625" style="1"/>
    <col min="1281" max="1281" width="3.5703125" style="1" bestFit="1" customWidth="1"/>
    <col min="1282" max="1282" width="7.5703125" style="1" customWidth="1"/>
    <col min="1283" max="1283" width="10.140625" style="1" bestFit="1" customWidth="1"/>
    <col min="1284" max="1284" width="8" style="1" bestFit="1" customWidth="1"/>
    <col min="1285" max="1536" width="9.140625" style="1"/>
    <col min="1537" max="1537" width="3.5703125" style="1" bestFit="1" customWidth="1"/>
    <col min="1538" max="1538" width="7.5703125" style="1" customWidth="1"/>
    <col min="1539" max="1539" width="10.140625" style="1" bestFit="1" customWidth="1"/>
    <col min="1540" max="1540" width="8" style="1" bestFit="1" customWidth="1"/>
    <col min="1541" max="1792" width="9.140625" style="1"/>
    <col min="1793" max="1793" width="3.5703125" style="1" bestFit="1" customWidth="1"/>
    <col min="1794" max="1794" width="7.5703125" style="1" customWidth="1"/>
    <col min="1795" max="1795" width="10.140625" style="1" bestFit="1" customWidth="1"/>
    <col min="1796" max="1796" width="8" style="1" bestFit="1" customWidth="1"/>
    <col min="1797" max="2048" width="9.140625" style="1"/>
    <col min="2049" max="2049" width="3.5703125" style="1" bestFit="1" customWidth="1"/>
    <col min="2050" max="2050" width="7.5703125" style="1" customWidth="1"/>
    <col min="2051" max="2051" width="10.140625" style="1" bestFit="1" customWidth="1"/>
    <col min="2052" max="2052" width="8" style="1" bestFit="1" customWidth="1"/>
    <col min="2053" max="2304" width="9.140625" style="1"/>
    <col min="2305" max="2305" width="3.5703125" style="1" bestFit="1" customWidth="1"/>
    <col min="2306" max="2306" width="7.5703125" style="1" customWidth="1"/>
    <col min="2307" max="2307" width="10.140625" style="1" bestFit="1" customWidth="1"/>
    <col min="2308" max="2308" width="8" style="1" bestFit="1" customWidth="1"/>
    <col min="2309" max="2560" width="9.140625" style="1"/>
    <col min="2561" max="2561" width="3.5703125" style="1" bestFit="1" customWidth="1"/>
    <col min="2562" max="2562" width="7.5703125" style="1" customWidth="1"/>
    <col min="2563" max="2563" width="10.140625" style="1" bestFit="1" customWidth="1"/>
    <col min="2564" max="2564" width="8" style="1" bestFit="1" customWidth="1"/>
    <col min="2565" max="2816" width="9.140625" style="1"/>
    <col min="2817" max="2817" width="3.5703125" style="1" bestFit="1" customWidth="1"/>
    <col min="2818" max="2818" width="7.5703125" style="1" customWidth="1"/>
    <col min="2819" max="2819" width="10.140625" style="1" bestFit="1" customWidth="1"/>
    <col min="2820" max="2820" width="8" style="1" bestFit="1" customWidth="1"/>
    <col min="2821" max="3072" width="9.140625" style="1"/>
    <col min="3073" max="3073" width="3.5703125" style="1" bestFit="1" customWidth="1"/>
    <col min="3074" max="3074" width="7.5703125" style="1" customWidth="1"/>
    <col min="3075" max="3075" width="10.140625" style="1" bestFit="1" customWidth="1"/>
    <col min="3076" max="3076" width="8" style="1" bestFit="1" customWidth="1"/>
    <col min="3077" max="3328" width="9.140625" style="1"/>
    <col min="3329" max="3329" width="3.5703125" style="1" bestFit="1" customWidth="1"/>
    <col min="3330" max="3330" width="7.5703125" style="1" customWidth="1"/>
    <col min="3331" max="3331" width="10.140625" style="1" bestFit="1" customWidth="1"/>
    <col min="3332" max="3332" width="8" style="1" bestFit="1" customWidth="1"/>
    <col min="3333" max="3584" width="9.140625" style="1"/>
    <col min="3585" max="3585" width="3.5703125" style="1" bestFit="1" customWidth="1"/>
    <col min="3586" max="3586" width="7.5703125" style="1" customWidth="1"/>
    <col min="3587" max="3587" width="10.140625" style="1" bestFit="1" customWidth="1"/>
    <col min="3588" max="3588" width="8" style="1" bestFit="1" customWidth="1"/>
    <col min="3589" max="3840" width="9.140625" style="1"/>
    <col min="3841" max="3841" width="3.5703125" style="1" bestFit="1" customWidth="1"/>
    <col min="3842" max="3842" width="7.5703125" style="1" customWidth="1"/>
    <col min="3843" max="3843" width="10.140625" style="1" bestFit="1" customWidth="1"/>
    <col min="3844" max="3844" width="8" style="1" bestFit="1" customWidth="1"/>
    <col min="3845" max="4096" width="9.140625" style="1"/>
    <col min="4097" max="4097" width="3.5703125" style="1" bestFit="1" customWidth="1"/>
    <col min="4098" max="4098" width="7.5703125" style="1" customWidth="1"/>
    <col min="4099" max="4099" width="10.140625" style="1" bestFit="1" customWidth="1"/>
    <col min="4100" max="4100" width="8" style="1" bestFit="1" customWidth="1"/>
    <col min="4101" max="4352" width="9.140625" style="1"/>
    <col min="4353" max="4353" width="3.5703125" style="1" bestFit="1" customWidth="1"/>
    <col min="4354" max="4354" width="7.5703125" style="1" customWidth="1"/>
    <col min="4355" max="4355" width="10.140625" style="1" bestFit="1" customWidth="1"/>
    <col min="4356" max="4356" width="8" style="1" bestFit="1" customWidth="1"/>
    <col min="4357" max="4608" width="9.140625" style="1"/>
    <col min="4609" max="4609" width="3.5703125" style="1" bestFit="1" customWidth="1"/>
    <col min="4610" max="4610" width="7.5703125" style="1" customWidth="1"/>
    <col min="4611" max="4611" width="10.140625" style="1" bestFit="1" customWidth="1"/>
    <col min="4612" max="4612" width="8" style="1" bestFit="1" customWidth="1"/>
    <col min="4613" max="4864" width="9.140625" style="1"/>
    <col min="4865" max="4865" width="3.5703125" style="1" bestFit="1" customWidth="1"/>
    <col min="4866" max="4866" width="7.5703125" style="1" customWidth="1"/>
    <col min="4867" max="4867" width="10.140625" style="1" bestFit="1" customWidth="1"/>
    <col min="4868" max="4868" width="8" style="1" bestFit="1" customWidth="1"/>
    <col min="4869" max="5120" width="9.140625" style="1"/>
    <col min="5121" max="5121" width="3.5703125" style="1" bestFit="1" customWidth="1"/>
    <col min="5122" max="5122" width="7.5703125" style="1" customWidth="1"/>
    <col min="5123" max="5123" width="10.140625" style="1" bestFit="1" customWidth="1"/>
    <col min="5124" max="5124" width="8" style="1" bestFit="1" customWidth="1"/>
    <col min="5125" max="5376" width="9.140625" style="1"/>
    <col min="5377" max="5377" width="3.5703125" style="1" bestFit="1" customWidth="1"/>
    <col min="5378" max="5378" width="7.5703125" style="1" customWidth="1"/>
    <col min="5379" max="5379" width="10.140625" style="1" bestFit="1" customWidth="1"/>
    <col min="5380" max="5380" width="8" style="1" bestFit="1" customWidth="1"/>
    <col min="5381" max="5632" width="9.140625" style="1"/>
    <col min="5633" max="5633" width="3.5703125" style="1" bestFit="1" customWidth="1"/>
    <col min="5634" max="5634" width="7.5703125" style="1" customWidth="1"/>
    <col min="5635" max="5635" width="10.140625" style="1" bestFit="1" customWidth="1"/>
    <col min="5636" max="5636" width="8" style="1" bestFit="1" customWidth="1"/>
    <col min="5637" max="5888" width="9.140625" style="1"/>
    <col min="5889" max="5889" width="3.5703125" style="1" bestFit="1" customWidth="1"/>
    <col min="5890" max="5890" width="7.5703125" style="1" customWidth="1"/>
    <col min="5891" max="5891" width="10.140625" style="1" bestFit="1" customWidth="1"/>
    <col min="5892" max="5892" width="8" style="1" bestFit="1" customWidth="1"/>
    <col min="5893" max="6144" width="9.140625" style="1"/>
    <col min="6145" max="6145" width="3.5703125" style="1" bestFit="1" customWidth="1"/>
    <col min="6146" max="6146" width="7.5703125" style="1" customWidth="1"/>
    <col min="6147" max="6147" width="10.140625" style="1" bestFit="1" customWidth="1"/>
    <col min="6148" max="6148" width="8" style="1" bestFit="1" customWidth="1"/>
    <col min="6149" max="6400" width="9.140625" style="1"/>
    <col min="6401" max="6401" width="3.5703125" style="1" bestFit="1" customWidth="1"/>
    <col min="6402" max="6402" width="7.5703125" style="1" customWidth="1"/>
    <col min="6403" max="6403" width="10.140625" style="1" bestFit="1" customWidth="1"/>
    <col min="6404" max="6404" width="8" style="1" bestFit="1" customWidth="1"/>
    <col min="6405" max="6656" width="9.140625" style="1"/>
    <col min="6657" max="6657" width="3.5703125" style="1" bestFit="1" customWidth="1"/>
    <col min="6658" max="6658" width="7.5703125" style="1" customWidth="1"/>
    <col min="6659" max="6659" width="10.140625" style="1" bestFit="1" customWidth="1"/>
    <col min="6660" max="6660" width="8" style="1" bestFit="1" customWidth="1"/>
    <col min="6661" max="6912" width="9.140625" style="1"/>
    <col min="6913" max="6913" width="3.5703125" style="1" bestFit="1" customWidth="1"/>
    <col min="6914" max="6914" width="7.5703125" style="1" customWidth="1"/>
    <col min="6915" max="6915" width="10.140625" style="1" bestFit="1" customWidth="1"/>
    <col min="6916" max="6916" width="8" style="1" bestFit="1" customWidth="1"/>
    <col min="6917" max="7168" width="9.140625" style="1"/>
    <col min="7169" max="7169" width="3.5703125" style="1" bestFit="1" customWidth="1"/>
    <col min="7170" max="7170" width="7.5703125" style="1" customWidth="1"/>
    <col min="7171" max="7171" width="10.140625" style="1" bestFit="1" customWidth="1"/>
    <col min="7172" max="7172" width="8" style="1" bestFit="1" customWidth="1"/>
    <col min="7173" max="7424" width="9.140625" style="1"/>
    <col min="7425" max="7425" width="3.5703125" style="1" bestFit="1" customWidth="1"/>
    <col min="7426" max="7426" width="7.5703125" style="1" customWidth="1"/>
    <col min="7427" max="7427" width="10.140625" style="1" bestFit="1" customWidth="1"/>
    <col min="7428" max="7428" width="8" style="1" bestFit="1" customWidth="1"/>
    <col min="7429" max="7680" width="9.140625" style="1"/>
    <col min="7681" max="7681" width="3.5703125" style="1" bestFit="1" customWidth="1"/>
    <col min="7682" max="7682" width="7.5703125" style="1" customWidth="1"/>
    <col min="7683" max="7683" width="10.140625" style="1" bestFit="1" customWidth="1"/>
    <col min="7684" max="7684" width="8" style="1" bestFit="1" customWidth="1"/>
    <col min="7685" max="7936" width="9.140625" style="1"/>
    <col min="7937" max="7937" width="3.5703125" style="1" bestFit="1" customWidth="1"/>
    <col min="7938" max="7938" width="7.5703125" style="1" customWidth="1"/>
    <col min="7939" max="7939" width="10.140625" style="1" bestFit="1" customWidth="1"/>
    <col min="7940" max="7940" width="8" style="1" bestFit="1" customWidth="1"/>
    <col min="7941" max="8192" width="9.140625" style="1"/>
    <col min="8193" max="8193" width="3.5703125" style="1" bestFit="1" customWidth="1"/>
    <col min="8194" max="8194" width="7.5703125" style="1" customWidth="1"/>
    <col min="8195" max="8195" width="10.140625" style="1" bestFit="1" customWidth="1"/>
    <col min="8196" max="8196" width="8" style="1" bestFit="1" customWidth="1"/>
    <col min="8197" max="8448" width="9.140625" style="1"/>
    <col min="8449" max="8449" width="3.5703125" style="1" bestFit="1" customWidth="1"/>
    <col min="8450" max="8450" width="7.5703125" style="1" customWidth="1"/>
    <col min="8451" max="8451" width="10.140625" style="1" bestFit="1" customWidth="1"/>
    <col min="8452" max="8452" width="8" style="1" bestFit="1" customWidth="1"/>
    <col min="8453" max="8704" width="9.140625" style="1"/>
    <col min="8705" max="8705" width="3.5703125" style="1" bestFit="1" customWidth="1"/>
    <col min="8706" max="8706" width="7.5703125" style="1" customWidth="1"/>
    <col min="8707" max="8707" width="10.140625" style="1" bestFit="1" customWidth="1"/>
    <col min="8708" max="8708" width="8" style="1" bestFit="1" customWidth="1"/>
    <col min="8709" max="8960" width="9.140625" style="1"/>
    <col min="8961" max="8961" width="3.5703125" style="1" bestFit="1" customWidth="1"/>
    <col min="8962" max="8962" width="7.5703125" style="1" customWidth="1"/>
    <col min="8963" max="8963" width="10.140625" style="1" bestFit="1" customWidth="1"/>
    <col min="8964" max="8964" width="8" style="1" bestFit="1" customWidth="1"/>
    <col min="8965" max="9216" width="9.140625" style="1"/>
    <col min="9217" max="9217" width="3.5703125" style="1" bestFit="1" customWidth="1"/>
    <col min="9218" max="9218" width="7.5703125" style="1" customWidth="1"/>
    <col min="9219" max="9219" width="10.140625" style="1" bestFit="1" customWidth="1"/>
    <col min="9220" max="9220" width="8" style="1" bestFit="1" customWidth="1"/>
    <col min="9221" max="9472" width="9.140625" style="1"/>
    <col min="9473" max="9473" width="3.5703125" style="1" bestFit="1" customWidth="1"/>
    <col min="9474" max="9474" width="7.5703125" style="1" customWidth="1"/>
    <col min="9475" max="9475" width="10.140625" style="1" bestFit="1" customWidth="1"/>
    <col min="9476" max="9476" width="8" style="1" bestFit="1" customWidth="1"/>
    <col min="9477" max="9728" width="9.140625" style="1"/>
    <col min="9729" max="9729" width="3.5703125" style="1" bestFit="1" customWidth="1"/>
    <col min="9730" max="9730" width="7.5703125" style="1" customWidth="1"/>
    <col min="9731" max="9731" width="10.140625" style="1" bestFit="1" customWidth="1"/>
    <col min="9732" max="9732" width="8" style="1" bestFit="1" customWidth="1"/>
    <col min="9733" max="9984" width="9.140625" style="1"/>
    <col min="9985" max="9985" width="3.5703125" style="1" bestFit="1" customWidth="1"/>
    <col min="9986" max="9986" width="7.5703125" style="1" customWidth="1"/>
    <col min="9987" max="9987" width="10.140625" style="1" bestFit="1" customWidth="1"/>
    <col min="9988" max="9988" width="8" style="1" bestFit="1" customWidth="1"/>
    <col min="9989" max="10240" width="9.140625" style="1"/>
    <col min="10241" max="10241" width="3.5703125" style="1" bestFit="1" customWidth="1"/>
    <col min="10242" max="10242" width="7.5703125" style="1" customWidth="1"/>
    <col min="10243" max="10243" width="10.140625" style="1" bestFit="1" customWidth="1"/>
    <col min="10244" max="10244" width="8" style="1" bestFit="1" customWidth="1"/>
    <col min="10245" max="10496" width="9.140625" style="1"/>
    <col min="10497" max="10497" width="3.5703125" style="1" bestFit="1" customWidth="1"/>
    <col min="10498" max="10498" width="7.5703125" style="1" customWidth="1"/>
    <col min="10499" max="10499" width="10.140625" style="1" bestFit="1" customWidth="1"/>
    <col min="10500" max="10500" width="8" style="1" bestFit="1" customWidth="1"/>
    <col min="10501" max="10752" width="9.140625" style="1"/>
    <col min="10753" max="10753" width="3.5703125" style="1" bestFit="1" customWidth="1"/>
    <col min="10754" max="10754" width="7.5703125" style="1" customWidth="1"/>
    <col min="10755" max="10755" width="10.140625" style="1" bestFit="1" customWidth="1"/>
    <col min="10756" max="10756" width="8" style="1" bestFit="1" customWidth="1"/>
    <col min="10757" max="11008" width="9.140625" style="1"/>
    <col min="11009" max="11009" width="3.5703125" style="1" bestFit="1" customWidth="1"/>
    <col min="11010" max="11010" width="7.5703125" style="1" customWidth="1"/>
    <col min="11011" max="11011" width="10.140625" style="1" bestFit="1" customWidth="1"/>
    <col min="11012" max="11012" width="8" style="1" bestFit="1" customWidth="1"/>
    <col min="11013" max="11264" width="9.140625" style="1"/>
    <col min="11265" max="11265" width="3.5703125" style="1" bestFit="1" customWidth="1"/>
    <col min="11266" max="11266" width="7.5703125" style="1" customWidth="1"/>
    <col min="11267" max="11267" width="10.140625" style="1" bestFit="1" customWidth="1"/>
    <col min="11268" max="11268" width="8" style="1" bestFit="1" customWidth="1"/>
    <col min="11269" max="11520" width="9.140625" style="1"/>
    <col min="11521" max="11521" width="3.5703125" style="1" bestFit="1" customWidth="1"/>
    <col min="11522" max="11522" width="7.5703125" style="1" customWidth="1"/>
    <col min="11523" max="11523" width="10.140625" style="1" bestFit="1" customWidth="1"/>
    <col min="11524" max="11524" width="8" style="1" bestFit="1" customWidth="1"/>
    <col min="11525" max="11776" width="9.140625" style="1"/>
    <col min="11777" max="11777" width="3.5703125" style="1" bestFit="1" customWidth="1"/>
    <col min="11778" max="11778" width="7.5703125" style="1" customWidth="1"/>
    <col min="11779" max="11779" width="10.140625" style="1" bestFit="1" customWidth="1"/>
    <col min="11780" max="11780" width="8" style="1" bestFit="1" customWidth="1"/>
    <col min="11781" max="12032" width="9.140625" style="1"/>
    <col min="12033" max="12033" width="3.5703125" style="1" bestFit="1" customWidth="1"/>
    <col min="12034" max="12034" width="7.5703125" style="1" customWidth="1"/>
    <col min="12035" max="12035" width="10.140625" style="1" bestFit="1" customWidth="1"/>
    <col min="12036" max="12036" width="8" style="1" bestFit="1" customWidth="1"/>
    <col min="12037" max="12288" width="9.140625" style="1"/>
    <col min="12289" max="12289" width="3.5703125" style="1" bestFit="1" customWidth="1"/>
    <col min="12290" max="12290" width="7.5703125" style="1" customWidth="1"/>
    <col min="12291" max="12291" width="10.140625" style="1" bestFit="1" customWidth="1"/>
    <col min="12292" max="12292" width="8" style="1" bestFit="1" customWidth="1"/>
    <col min="12293" max="12544" width="9.140625" style="1"/>
    <col min="12545" max="12545" width="3.5703125" style="1" bestFit="1" customWidth="1"/>
    <col min="12546" max="12546" width="7.5703125" style="1" customWidth="1"/>
    <col min="12547" max="12547" width="10.140625" style="1" bestFit="1" customWidth="1"/>
    <col min="12548" max="12548" width="8" style="1" bestFit="1" customWidth="1"/>
    <col min="12549" max="12800" width="9.140625" style="1"/>
    <col min="12801" max="12801" width="3.5703125" style="1" bestFit="1" customWidth="1"/>
    <col min="12802" max="12802" width="7.5703125" style="1" customWidth="1"/>
    <col min="12803" max="12803" width="10.140625" style="1" bestFit="1" customWidth="1"/>
    <col min="12804" max="12804" width="8" style="1" bestFit="1" customWidth="1"/>
    <col min="12805" max="13056" width="9.140625" style="1"/>
    <col min="13057" max="13057" width="3.5703125" style="1" bestFit="1" customWidth="1"/>
    <col min="13058" max="13058" width="7.5703125" style="1" customWidth="1"/>
    <col min="13059" max="13059" width="10.140625" style="1" bestFit="1" customWidth="1"/>
    <col min="13060" max="13060" width="8" style="1" bestFit="1" customWidth="1"/>
    <col min="13061" max="13312" width="9.140625" style="1"/>
    <col min="13313" max="13313" width="3.5703125" style="1" bestFit="1" customWidth="1"/>
    <col min="13314" max="13314" width="7.5703125" style="1" customWidth="1"/>
    <col min="13315" max="13315" width="10.140625" style="1" bestFit="1" customWidth="1"/>
    <col min="13316" max="13316" width="8" style="1" bestFit="1" customWidth="1"/>
    <col min="13317" max="13568" width="9.140625" style="1"/>
    <col min="13569" max="13569" width="3.5703125" style="1" bestFit="1" customWidth="1"/>
    <col min="13570" max="13570" width="7.5703125" style="1" customWidth="1"/>
    <col min="13571" max="13571" width="10.140625" style="1" bestFit="1" customWidth="1"/>
    <col min="13572" max="13572" width="8" style="1" bestFit="1" customWidth="1"/>
    <col min="13573" max="13824" width="9.140625" style="1"/>
    <col min="13825" max="13825" width="3.5703125" style="1" bestFit="1" customWidth="1"/>
    <col min="13826" max="13826" width="7.5703125" style="1" customWidth="1"/>
    <col min="13827" max="13827" width="10.140625" style="1" bestFit="1" customWidth="1"/>
    <col min="13828" max="13828" width="8" style="1" bestFit="1" customWidth="1"/>
    <col min="13829" max="14080" width="9.140625" style="1"/>
    <col min="14081" max="14081" width="3.5703125" style="1" bestFit="1" customWidth="1"/>
    <col min="14082" max="14082" width="7.5703125" style="1" customWidth="1"/>
    <col min="14083" max="14083" width="10.140625" style="1" bestFit="1" customWidth="1"/>
    <col min="14084" max="14084" width="8" style="1" bestFit="1" customWidth="1"/>
    <col min="14085" max="14336" width="9.140625" style="1"/>
    <col min="14337" max="14337" width="3.5703125" style="1" bestFit="1" customWidth="1"/>
    <col min="14338" max="14338" width="7.5703125" style="1" customWidth="1"/>
    <col min="14339" max="14339" width="10.140625" style="1" bestFit="1" customWidth="1"/>
    <col min="14340" max="14340" width="8" style="1" bestFit="1" customWidth="1"/>
    <col min="14341" max="14592" width="9.140625" style="1"/>
    <col min="14593" max="14593" width="3.5703125" style="1" bestFit="1" customWidth="1"/>
    <col min="14594" max="14594" width="7.5703125" style="1" customWidth="1"/>
    <col min="14595" max="14595" width="10.140625" style="1" bestFit="1" customWidth="1"/>
    <col min="14596" max="14596" width="8" style="1" bestFit="1" customWidth="1"/>
    <col min="14597" max="14848" width="9.140625" style="1"/>
    <col min="14849" max="14849" width="3.5703125" style="1" bestFit="1" customWidth="1"/>
    <col min="14850" max="14850" width="7.5703125" style="1" customWidth="1"/>
    <col min="14851" max="14851" width="10.140625" style="1" bestFit="1" customWidth="1"/>
    <col min="14852" max="14852" width="8" style="1" bestFit="1" customWidth="1"/>
    <col min="14853" max="15104" width="9.140625" style="1"/>
    <col min="15105" max="15105" width="3.5703125" style="1" bestFit="1" customWidth="1"/>
    <col min="15106" max="15106" width="7.5703125" style="1" customWidth="1"/>
    <col min="15107" max="15107" width="10.140625" style="1" bestFit="1" customWidth="1"/>
    <col min="15108" max="15108" width="8" style="1" bestFit="1" customWidth="1"/>
    <col min="15109" max="15360" width="9.140625" style="1"/>
    <col min="15361" max="15361" width="3.5703125" style="1" bestFit="1" customWidth="1"/>
    <col min="15362" max="15362" width="7.5703125" style="1" customWidth="1"/>
    <col min="15363" max="15363" width="10.140625" style="1" bestFit="1" customWidth="1"/>
    <col min="15364" max="15364" width="8" style="1" bestFit="1" customWidth="1"/>
    <col min="15365" max="15616" width="9.140625" style="1"/>
    <col min="15617" max="15617" width="3.5703125" style="1" bestFit="1" customWidth="1"/>
    <col min="15618" max="15618" width="7.5703125" style="1" customWidth="1"/>
    <col min="15619" max="15619" width="10.140625" style="1" bestFit="1" customWidth="1"/>
    <col min="15620" max="15620" width="8" style="1" bestFit="1" customWidth="1"/>
    <col min="15621" max="15872" width="9.140625" style="1"/>
    <col min="15873" max="15873" width="3.5703125" style="1" bestFit="1" customWidth="1"/>
    <col min="15874" max="15874" width="7.5703125" style="1" customWidth="1"/>
    <col min="15875" max="15875" width="10.140625" style="1" bestFit="1" customWidth="1"/>
    <col min="15876" max="15876" width="8" style="1" bestFit="1" customWidth="1"/>
    <col min="15877" max="16128" width="9.140625" style="1"/>
    <col min="16129" max="16129" width="3.5703125" style="1" bestFit="1" customWidth="1"/>
    <col min="16130" max="16130" width="7.5703125" style="1" customWidth="1"/>
    <col min="16131" max="16131" width="10.140625" style="1" bestFit="1" customWidth="1"/>
    <col min="16132" max="16132" width="8" style="1" bestFit="1" customWidth="1"/>
    <col min="16133" max="16384" width="9.140625" style="1"/>
  </cols>
  <sheetData>
    <row r="1" spans="1:4" x14ac:dyDescent="0.25">
      <c r="B1" s="2" t="s">
        <v>0</v>
      </c>
    </row>
    <row r="2" spans="1:4" x14ac:dyDescent="0.25">
      <c r="B2" s="2" t="s">
        <v>8</v>
      </c>
    </row>
    <row r="3" spans="1:4" x14ac:dyDescent="0.25">
      <c r="B3" t="s">
        <v>20</v>
      </c>
    </row>
    <row r="5" spans="1:4" s="3" customFormat="1" ht="12.75" x14ac:dyDescent="0.2">
      <c r="B5" s="3" t="s">
        <v>3</v>
      </c>
      <c r="C5" s="4" t="s">
        <v>4</v>
      </c>
      <c r="D5" s="4"/>
    </row>
    <row r="6" spans="1:4" x14ac:dyDescent="0.25">
      <c r="A6" s="1" t="s">
        <v>5</v>
      </c>
      <c r="B6" s="1">
        <v>130</v>
      </c>
      <c r="C6" s="1">
        <f>'1. júlí 2007'!C26*1.02</f>
        <v>541719.67489421798</v>
      </c>
      <c r="D6" s="1" t="s">
        <v>10</v>
      </c>
    </row>
    <row r="7" spans="1:4" x14ac:dyDescent="0.25">
      <c r="A7" s="1" t="s">
        <v>5</v>
      </c>
      <c r="B7" s="1">
        <f t="shared" ref="B7:B41" si="0">B6+1</f>
        <v>131</v>
      </c>
      <c r="C7" s="1">
        <f>'1. júlí 2007'!C27*1.02</f>
        <v>560679.8635155157</v>
      </c>
    </row>
    <row r="8" spans="1:4" x14ac:dyDescent="0.25">
      <c r="A8" s="1" t="s">
        <v>5</v>
      </c>
      <c r="B8" s="1">
        <f t="shared" si="0"/>
        <v>132</v>
      </c>
      <c r="C8" s="1">
        <f>'1. júlí 2007'!C28*1.02</f>
        <v>580303.65873855876</v>
      </c>
    </row>
    <row r="9" spans="1:4" x14ac:dyDescent="0.25">
      <c r="A9" s="1" t="s">
        <v>5</v>
      </c>
      <c r="B9" s="1">
        <f t="shared" si="0"/>
        <v>133</v>
      </c>
      <c r="C9" s="1">
        <f>'1. júlí 2007'!C29*1.02</f>
        <v>600614.28679440811</v>
      </c>
    </row>
    <row r="10" spans="1:4" x14ac:dyDescent="0.25">
      <c r="A10" s="1" t="s">
        <v>5</v>
      </c>
      <c r="B10" s="1">
        <f t="shared" si="0"/>
        <v>134</v>
      </c>
      <c r="C10" s="1">
        <f>'1. júlí 2007'!C30*1.02</f>
        <v>621635.78683221235</v>
      </c>
    </row>
    <row r="11" spans="1:4" x14ac:dyDescent="0.25">
      <c r="A11" s="1" t="s">
        <v>5</v>
      </c>
      <c r="B11" s="1">
        <f t="shared" si="0"/>
        <v>135</v>
      </c>
      <c r="C11" s="1">
        <f>'1. júlí 2007'!C31*1.02</f>
        <v>643393.03937133995</v>
      </c>
    </row>
    <row r="12" spans="1:4" x14ac:dyDescent="0.25">
      <c r="A12" s="1" t="s">
        <v>5</v>
      </c>
      <c r="B12" s="1">
        <f t="shared" si="0"/>
        <v>136</v>
      </c>
      <c r="C12" s="1">
        <f>'1. júlí 2007'!C32*1.02</f>
        <v>665911.79574933671</v>
      </c>
    </row>
    <row r="13" spans="1:4" x14ac:dyDescent="0.25">
      <c r="A13" s="1" t="s">
        <v>5</v>
      </c>
      <c r="B13" s="1">
        <f t="shared" si="0"/>
        <v>137</v>
      </c>
      <c r="C13" s="1">
        <f>'1. júlí 2007'!C33*1.02</f>
        <v>689218.70860056346</v>
      </c>
    </row>
    <row r="14" spans="1:4" x14ac:dyDescent="0.25">
      <c r="A14" s="1" t="s">
        <v>5</v>
      </c>
      <c r="B14" s="1">
        <f t="shared" si="0"/>
        <v>138</v>
      </c>
      <c r="C14" s="1">
        <f>'1. júlí 2007'!C34*1.02</f>
        <v>713341.36340158316</v>
      </c>
    </row>
    <row r="15" spans="1:4" x14ac:dyDescent="0.25">
      <c r="A15" s="1" t="s">
        <v>5</v>
      </c>
      <c r="B15" s="1">
        <f t="shared" si="0"/>
        <v>139</v>
      </c>
      <c r="C15" s="1">
        <f>'1. júlí 2007'!C35*1.02</f>
        <v>738308.31112063851</v>
      </c>
    </row>
    <row r="16" spans="1:4" x14ac:dyDescent="0.25">
      <c r="A16" s="1" t="s">
        <v>5</v>
      </c>
      <c r="B16" s="1">
        <f t="shared" si="0"/>
        <v>140</v>
      </c>
      <c r="C16" s="1">
        <f>'1. júlí 2007'!C36*1.02</f>
        <v>764149.1020098608</v>
      </c>
    </row>
    <row r="17" spans="1:4" x14ac:dyDescent="0.25">
      <c r="A17" s="1" t="s">
        <v>5</v>
      </c>
      <c r="B17" s="1">
        <f t="shared" si="0"/>
        <v>141</v>
      </c>
      <c r="C17" s="1">
        <f>'1. júlí 2007'!C37*1.02</f>
        <v>790894.32058020553</v>
      </c>
    </row>
    <row r="18" spans="1:4" x14ac:dyDescent="0.25">
      <c r="A18" s="1" t="s">
        <v>5</v>
      </c>
      <c r="B18" s="1">
        <f t="shared" si="0"/>
        <v>142</v>
      </c>
      <c r="C18" s="1">
        <f>'1. júlí 2007'!C38*1.02</f>
        <v>818575.62180051289</v>
      </c>
    </row>
    <row r="19" spans="1:4" x14ac:dyDescent="0.25">
      <c r="A19" s="1" t="s">
        <v>5</v>
      </c>
      <c r="B19" s="1">
        <f t="shared" si="0"/>
        <v>143</v>
      </c>
      <c r="C19" s="1">
        <f>'1. júlí 2007'!C39*1.02</f>
        <v>847225.76856353064</v>
      </c>
    </row>
    <row r="20" spans="1:4" x14ac:dyDescent="0.25">
      <c r="A20" s="1" t="s">
        <v>5</v>
      </c>
      <c r="B20" s="1">
        <f t="shared" si="0"/>
        <v>144</v>
      </c>
      <c r="C20" s="1">
        <f>'1. júlí 2007'!C40*1.02</f>
        <v>876878.67046325421</v>
      </c>
    </row>
    <row r="21" spans="1:4" x14ac:dyDescent="0.25">
      <c r="A21" s="1" t="s">
        <v>5</v>
      </c>
      <c r="B21" s="1">
        <f t="shared" si="0"/>
        <v>145</v>
      </c>
      <c r="C21" s="1">
        <f>'1. júlí 2007'!C41*1.02</f>
        <v>907569.42392946815</v>
      </c>
    </row>
    <row r="22" spans="1:4" x14ac:dyDescent="0.25">
      <c r="A22" s="1" t="s">
        <v>5</v>
      </c>
      <c r="B22" s="1">
        <f t="shared" si="0"/>
        <v>146</v>
      </c>
      <c r="C22" s="1">
        <f>'1. júlí 2007'!C42*1.02</f>
        <v>939334.35376699932</v>
      </c>
    </row>
    <row r="23" spans="1:4" x14ac:dyDescent="0.25">
      <c r="A23" s="1" t="s">
        <v>5</v>
      </c>
      <c r="B23" s="1">
        <f t="shared" si="0"/>
        <v>147</v>
      </c>
      <c r="C23" s="1">
        <f>'1. júlí 2007'!C43*1.02</f>
        <v>972211.05614884431</v>
      </c>
      <c r="D23" s="1" t="s">
        <v>11</v>
      </c>
    </row>
    <row r="24" spans="1:4" x14ac:dyDescent="0.25">
      <c r="A24" s="1" t="s">
        <v>5</v>
      </c>
      <c r="B24" s="1">
        <f t="shared" si="0"/>
        <v>148</v>
      </c>
      <c r="C24" s="1">
        <f>'1. júlí 2007'!C44*1.02</f>
        <v>1006238.4431140538</v>
      </c>
    </row>
    <row r="25" spans="1:4" x14ac:dyDescent="0.25">
      <c r="A25" s="1" t="s">
        <v>5</v>
      </c>
      <c r="B25" s="1">
        <f t="shared" si="0"/>
        <v>149</v>
      </c>
      <c r="C25" s="1">
        <f>'1. júlí 2007'!C45*1.02</f>
        <v>1041456.7886230457</v>
      </c>
    </row>
    <row r="26" spans="1:4" x14ac:dyDescent="0.25">
      <c r="A26" s="1" t="s">
        <v>5</v>
      </c>
      <c r="B26" s="1">
        <f t="shared" si="0"/>
        <v>150</v>
      </c>
      <c r="C26" s="1">
        <f>'1. júlí 2007'!C46*1.02</f>
        <v>1077907.7762248521</v>
      </c>
      <c r="D26" s="1" t="s">
        <v>12</v>
      </c>
    </row>
    <row r="27" spans="1:4" x14ac:dyDescent="0.25">
      <c r="A27" s="1" t="s">
        <v>5</v>
      </c>
      <c r="B27" s="1">
        <f t="shared" si="0"/>
        <v>151</v>
      </c>
      <c r="C27" s="1">
        <f>'1. júlí 2007'!C47*1.02</f>
        <v>1115634.5483927219</v>
      </c>
    </row>
    <row r="28" spans="1:4" x14ac:dyDescent="0.25">
      <c r="A28" s="1" t="s">
        <v>5</v>
      </c>
      <c r="B28" s="1">
        <f t="shared" si="0"/>
        <v>152</v>
      </c>
      <c r="C28" s="1">
        <f>'1. júlí 2007'!C48*1.02</f>
        <v>1154681.7575864671</v>
      </c>
    </row>
    <row r="29" spans="1:4" x14ac:dyDescent="0.25">
      <c r="A29" s="1" t="s">
        <v>5</v>
      </c>
      <c r="B29" s="1">
        <f t="shared" si="0"/>
        <v>153</v>
      </c>
      <c r="C29" s="1">
        <f>'1. júlí 2007'!C49*1.02</f>
        <v>1195095.6191019935</v>
      </c>
    </row>
    <row r="30" spans="1:4" x14ac:dyDescent="0.25">
      <c r="A30" s="1" t="s">
        <v>5</v>
      </c>
      <c r="B30" s="1">
        <f t="shared" si="0"/>
        <v>154</v>
      </c>
      <c r="C30" s="1">
        <f>'1. júlí 2007'!C50*1.02</f>
        <v>1236923.9657705629</v>
      </c>
    </row>
    <row r="31" spans="1:4" x14ac:dyDescent="0.25">
      <c r="A31" s="1" t="s">
        <v>5</v>
      </c>
      <c r="B31" s="1">
        <f t="shared" si="0"/>
        <v>155</v>
      </c>
      <c r="C31" s="1">
        <f>'1. júlí 2007'!C51*1.02</f>
        <v>1280216.3045725324</v>
      </c>
    </row>
    <row r="32" spans="1:4" x14ac:dyDescent="0.25">
      <c r="A32" s="1" t="s">
        <v>5</v>
      </c>
      <c r="B32" s="1">
        <f t="shared" si="0"/>
        <v>156</v>
      </c>
      <c r="C32" s="1">
        <f>'1. júlí 2007'!C52*1.02</f>
        <v>1325023.8752325708</v>
      </c>
    </row>
    <row r="33" spans="1:4" x14ac:dyDescent="0.25">
      <c r="A33" s="1" t="s">
        <v>5</v>
      </c>
      <c r="B33" s="1">
        <f t="shared" si="0"/>
        <v>157</v>
      </c>
      <c r="C33" s="1">
        <f>'1. júlí 2007'!C53*1.02</f>
        <v>1371399.7108657109</v>
      </c>
    </row>
    <row r="34" spans="1:4" x14ac:dyDescent="0.25">
      <c r="A34" s="1" t="s">
        <v>5</v>
      </c>
      <c r="B34" s="1">
        <f t="shared" si="0"/>
        <v>158</v>
      </c>
      <c r="C34" s="1">
        <f>'1. júlí 2007'!C54*1.02</f>
        <v>1419398.7007460103</v>
      </c>
    </row>
    <row r="35" spans="1:4" x14ac:dyDescent="0.25">
      <c r="A35" s="1" t="s">
        <v>5</v>
      </c>
      <c r="B35" s="1">
        <f t="shared" si="0"/>
        <v>159</v>
      </c>
      <c r="C35" s="1">
        <f>'1. júlí 2007'!C55*1.02</f>
        <v>1469077.6552721206</v>
      </c>
    </row>
    <row r="36" spans="1:4" x14ac:dyDescent="0.25">
      <c r="A36" s="1" t="s">
        <v>5</v>
      </c>
      <c r="B36" s="1">
        <f t="shared" si="0"/>
        <v>160</v>
      </c>
      <c r="C36" s="1">
        <f>'1. júlí 2007'!C56*1.02</f>
        <v>1520495.373206645</v>
      </c>
    </row>
    <row r="37" spans="1:4" x14ac:dyDescent="0.25">
      <c r="A37" s="1" t="s">
        <v>5</v>
      </c>
      <c r="B37" s="1">
        <f t="shared" si="0"/>
        <v>161</v>
      </c>
      <c r="C37" s="1">
        <f>'1. júlí 2007'!C57*1.02</f>
        <v>1573712.7112688774</v>
      </c>
    </row>
    <row r="38" spans="1:4" x14ac:dyDescent="0.25">
      <c r="A38" s="1" t="s">
        <v>5</v>
      </c>
      <c r="B38" s="1">
        <f t="shared" si="0"/>
        <v>162</v>
      </c>
      <c r="C38" s="1">
        <f>'1. júlí 2007'!C58*1.02</f>
        <v>1628792.6561632876</v>
      </c>
    </row>
    <row r="39" spans="1:4" x14ac:dyDescent="0.25">
      <c r="A39" s="1" t="s">
        <v>5</v>
      </c>
      <c r="B39" s="1">
        <f t="shared" si="0"/>
        <v>163</v>
      </c>
      <c r="C39" s="1">
        <f>'1. júlí 2007'!C59*1.02</f>
        <v>1685800.3991290028</v>
      </c>
    </row>
    <row r="40" spans="1:4" x14ac:dyDescent="0.25">
      <c r="A40" s="1" t="s">
        <v>5</v>
      </c>
      <c r="B40" s="1">
        <f t="shared" si="0"/>
        <v>164</v>
      </c>
      <c r="C40" s="1">
        <f>'1. júlí 2007'!C60*1.02</f>
        <v>1744803.4130985176</v>
      </c>
    </row>
    <row r="41" spans="1:4" x14ac:dyDescent="0.25">
      <c r="A41" s="1" t="s">
        <v>5</v>
      </c>
      <c r="B41" s="1">
        <f t="shared" si="0"/>
        <v>165</v>
      </c>
      <c r="C41" s="1">
        <f>'1. júlí 2007'!C61*1.02</f>
        <v>1805871.5325569652</v>
      </c>
    </row>
    <row r="42" spans="1:4" x14ac:dyDescent="0.25">
      <c r="C42" s="1">
        <v>1806843</v>
      </c>
      <c r="D42" s="1" t="s">
        <v>13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C26" sqref="C26"/>
    </sheetView>
  </sheetViews>
  <sheetFormatPr defaultRowHeight="15" x14ac:dyDescent="0.25"/>
  <cols>
    <col min="1" max="1" width="3.5703125" style="1" bestFit="1" customWidth="1"/>
    <col min="2" max="2" width="7.5703125" style="1" customWidth="1"/>
    <col min="3" max="3" width="10.140625" style="1" bestFit="1" customWidth="1"/>
    <col min="4" max="4" width="8" style="1" bestFit="1" customWidth="1"/>
    <col min="5" max="16384" width="9.140625" style="1"/>
  </cols>
  <sheetData>
    <row r="1" spans="1:7" x14ac:dyDescent="0.25">
      <c r="B1" s="2" t="s">
        <v>0</v>
      </c>
    </row>
    <row r="2" spans="1:7" x14ac:dyDescent="0.25">
      <c r="B2" s="2" t="s">
        <v>8</v>
      </c>
    </row>
    <row r="3" spans="1:7" x14ac:dyDescent="0.25">
      <c r="B3" t="s">
        <v>9</v>
      </c>
    </row>
    <row r="5" spans="1:7" s="3" customFormat="1" ht="12.75" x14ac:dyDescent="0.2">
      <c r="B5" s="3" t="s">
        <v>3</v>
      </c>
      <c r="C5" s="4" t="s">
        <v>4</v>
      </c>
      <c r="D5" s="4"/>
    </row>
    <row r="6" spans="1:7" x14ac:dyDescent="0.25">
      <c r="A6" s="1" t="s">
        <v>5</v>
      </c>
      <c r="B6" s="1">
        <v>130</v>
      </c>
      <c r="C6" s="1">
        <f>'1. janúar 2008'!C6+20300</f>
        <v>562019.67489421798</v>
      </c>
      <c r="D6" s="1" t="s">
        <v>10</v>
      </c>
      <c r="G6" s="5"/>
    </row>
    <row r="7" spans="1:7" x14ac:dyDescent="0.25">
      <c r="A7" s="1" t="s">
        <v>5</v>
      </c>
      <c r="B7" s="1">
        <f t="shared" ref="B7:B41" si="0">B6+1</f>
        <v>131</v>
      </c>
      <c r="C7" s="1">
        <f>'1. janúar 2008'!C7+20300</f>
        <v>580979.8635155157</v>
      </c>
    </row>
    <row r="8" spans="1:7" x14ac:dyDescent="0.25">
      <c r="A8" s="1" t="s">
        <v>5</v>
      </c>
      <c r="B8" s="1">
        <f t="shared" si="0"/>
        <v>132</v>
      </c>
      <c r="C8" s="1">
        <f>'1. janúar 2008'!C8+20300</f>
        <v>600603.65873855876</v>
      </c>
    </row>
    <row r="9" spans="1:7" x14ac:dyDescent="0.25">
      <c r="A9" s="1" t="s">
        <v>5</v>
      </c>
      <c r="B9" s="1">
        <f t="shared" si="0"/>
        <v>133</v>
      </c>
      <c r="C9" s="1">
        <f>'1. janúar 2008'!C9+20300</f>
        <v>620914.28679440811</v>
      </c>
    </row>
    <row r="10" spans="1:7" x14ac:dyDescent="0.25">
      <c r="A10" s="1" t="s">
        <v>5</v>
      </c>
      <c r="B10" s="1">
        <f t="shared" si="0"/>
        <v>134</v>
      </c>
      <c r="C10" s="1">
        <f>'1. janúar 2008'!C10+20300</f>
        <v>641935.78683221235</v>
      </c>
    </row>
    <row r="11" spans="1:7" x14ac:dyDescent="0.25">
      <c r="A11" s="1" t="s">
        <v>5</v>
      </c>
      <c r="B11" s="1">
        <f t="shared" si="0"/>
        <v>135</v>
      </c>
      <c r="C11" s="1">
        <f>'1. janúar 2008'!C11+20300</f>
        <v>663693.03937133995</v>
      </c>
    </row>
    <row r="12" spans="1:7" x14ac:dyDescent="0.25">
      <c r="A12" s="1" t="s">
        <v>5</v>
      </c>
      <c r="B12" s="1">
        <f t="shared" si="0"/>
        <v>136</v>
      </c>
      <c r="C12" s="1">
        <f>'1. janúar 2008'!C12+20300</f>
        <v>686211.79574933671</v>
      </c>
    </row>
    <row r="13" spans="1:7" x14ac:dyDescent="0.25">
      <c r="A13" s="1" t="s">
        <v>5</v>
      </c>
      <c r="B13" s="1">
        <f t="shared" si="0"/>
        <v>137</v>
      </c>
      <c r="C13" s="1">
        <f>'1. janúar 2008'!C13+20300</f>
        <v>709518.70860056346</v>
      </c>
    </row>
    <row r="14" spans="1:7" x14ac:dyDescent="0.25">
      <c r="A14" s="1" t="s">
        <v>5</v>
      </c>
      <c r="B14" s="1">
        <f t="shared" si="0"/>
        <v>138</v>
      </c>
      <c r="C14" s="1">
        <f>'1. janúar 2008'!C14+20300</f>
        <v>733641.36340158316</v>
      </c>
    </row>
    <row r="15" spans="1:7" x14ac:dyDescent="0.25">
      <c r="A15" s="1" t="s">
        <v>5</v>
      </c>
      <c r="B15" s="1">
        <f t="shared" si="0"/>
        <v>139</v>
      </c>
      <c r="C15" s="1">
        <f>'1. janúar 2008'!C15+20300</f>
        <v>758608.31112063851</v>
      </c>
    </row>
    <row r="16" spans="1:7" x14ac:dyDescent="0.25">
      <c r="A16" s="1" t="s">
        <v>5</v>
      </c>
      <c r="B16" s="1">
        <f t="shared" si="0"/>
        <v>140</v>
      </c>
      <c r="C16" s="1">
        <f>'1. janúar 2008'!C16+20300</f>
        <v>784449.1020098608</v>
      </c>
    </row>
    <row r="17" spans="1:7" x14ac:dyDescent="0.25">
      <c r="A17" s="1" t="s">
        <v>5</v>
      </c>
      <c r="B17" s="1">
        <f t="shared" si="0"/>
        <v>141</v>
      </c>
      <c r="C17" s="1">
        <f>'1. janúar 2008'!C17+20300</f>
        <v>811194.32058020553</v>
      </c>
    </row>
    <row r="18" spans="1:7" x14ac:dyDescent="0.25">
      <c r="A18" s="1" t="s">
        <v>5</v>
      </c>
      <c r="B18" s="1">
        <f t="shared" si="0"/>
        <v>142</v>
      </c>
      <c r="C18" s="1">
        <f>'1. janúar 2008'!C18+20300</f>
        <v>838875.62180051289</v>
      </c>
    </row>
    <row r="19" spans="1:7" x14ac:dyDescent="0.25">
      <c r="A19" s="1" t="s">
        <v>5</v>
      </c>
      <c r="B19" s="1">
        <f t="shared" si="0"/>
        <v>143</v>
      </c>
      <c r="C19" s="1">
        <f>'1. janúar 2008'!C19+20300</f>
        <v>867525.76856353064</v>
      </c>
    </row>
    <row r="20" spans="1:7" x14ac:dyDescent="0.25">
      <c r="A20" s="1" t="s">
        <v>5</v>
      </c>
      <c r="B20" s="1">
        <f t="shared" si="0"/>
        <v>144</v>
      </c>
      <c r="C20" s="1">
        <f>'1. janúar 2008'!C20+20300</f>
        <v>897178.67046325421</v>
      </c>
    </row>
    <row r="21" spans="1:7" x14ac:dyDescent="0.25">
      <c r="A21" s="1" t="s">
        <v>5</v>
      </c>
      <c r="B21" s="1">
        <f t="shared" si="0"/>
        <v>145</v>
      </c>
      <c r="C21" s="1">
        <f>'1. janúar 2008'!C21+20300</f>
        <v>927869.42392946815</v>
      </c>
    </row>
    <row r="22" spans="1:7" x14ac:dyDescent="0.25">
      <c r="A22" s="1" t="s">
        <v>5</v>
      </c>
      <c r="B22" s="1">
        <f t="shared" si="0"/>
        <v>146</v>
      </c>
      <c r="C22" s="1">
        <f>'1. janúar 2008'!C22+20300</f>
        <v>959634.35376699932</v>
      </c>
    </row>
    <row r="23" spans="1:7" x14ac:dyDescent="0.25">
      <c r="A23" s="1" t="s">
        <v>5</v>
      </c>
      <c r="B23" s="1">
        <f t="shared" si="0"/>
        <v>147</v>
      </c>
      <c r="C23" s="1">
        <f>'1. janúar 2008'!C23+20300</f>
        <v>992511.05614884431</v>
      </c>
      <c r="D23" s="1" t="s">
        <v>11</v>
      </c>
      <c r="G23" s="5"/>
    </row>
    <row r="24" spans="1:7" x14ac:dyDescent="0.25">
      <c r="A24" s="1" t="s">
        <v>5</v>
      </c>
      <c r="B24" s="1">
        <f t="shared" si="0"/>
        <v>148</v>
      </c>
      <c r="C24" s="1">
        <f>'1. janúar 2008'!C24+20300</f>
        <v>1026538.4431140538</v>
      </c>
    </row>
    <row r="25" spans="1:7" x14ac:dyDescent="0.25">
      <c r="A25" s="1" t="s">
        <v>5</v>
      </c>
      <c r="B25" s="1">
        <f t="shared" si="0"/>
        <v>149</v>
      </c>
      <c r="C25" s="1">
        <f>'1. janúar 2008'!C25+20300</f>
        <v>1061756.7886230457</v>
      </c>
    </row>
    <row r="26" spans="1:7" x14ac:dyDescent="0.25">
      <c r="A26" s="1" t="s">
        <v>5</v>
      </c>
      <c r="B26" s="1">
        <f t="shared" si="0"/>
        <v>150</v>
      </c>
      <c r="C26" s="1">
        <f>'1. janúar 2008'!C26+20300</f>
        <v>1098207.7762248521</v>
      </c>
      <c r="D26" s="1" t="s">
        <v>12</v>
      </c>
      <c r="G26" s="5"/>
    </row>
    <row r="27" spans="1:7" x14ac:dyDescent="0.25">
      <c r="A27" s="1" t="s">
        <v>5</v>
      </c>
      <c r="B27" s="1">
        <f t="shared" si="0"/>
        <v>151</v>
      </c>
      <c r="C27" s="1">
        <f>'1. janúar 2008'!C27+20300</f>
        <v>1135934.5483927219</v>
      </c>
    </row>
    <row r="28" spans="1:7" x14ac:dyDescent="0.25">
      <c r="A28" s="1" t="s">
        <v>5</v>
      </c>
      <c r="B28" s="1">
        <f t="shared" si="0"/>
        <v>152</v>
      </c>
      <c r="C28" s="1">
        <f>'1. janúar 2008'!C28+20300</f>
        <v>1174981.7575864671</v>
      </c>
    </row>
    <row r="29" spans="1:7" x14ac:dyDescent="0.25">
      <c r="A29" s="1" t="s">
        <v>5</v>
      </c>
      <c r="B29" s="1">
        <f t="shared" si="0"/>
        <v>153</v>
      </c>
      <c r="C29" s="1">
        <f>'1. janúar 2008'!C29+20300</f>
        <v>1215395.6191019935</v>
      </c>
    </row>
    <row r="30" spans="1:7" x14ac:dyDescent="0.25">
      <c r="A30" s="1" t="s">
        <v>5</v>
      </c>
      <c r="B30" s="1">
        <f t="shared" si="0"/>
        <v>154</v>
      </c>
      <c r="C30" s="1">
        <f>'1. janúar 2008'!C30+20300</f>
        <v>1257223.9657705629</v>
      </c>
    </row>
    <row r="31" spans="1:7" x14ac:dyDescent="0.25">
      <c r="A31" s="1" t="s">
        <v>5</v>
      </c>
      <c r="B31" s="1">
        <f t="shared" si="0"/>
        <v>155</v>
      </c>
      <c r="C31" s="1">
        <f>'1. janúar 2008'!C31+20300</f>
        <v>1300516.3045725324</v>
      </c>
    </row>
    <row r="32" spans="1:7" x14ac:dyDescent="0.25">
      <c r="A32" s="1" t="s">
        <v>5</v>
      </c>
      <c r="B32" s="1">
        <f t="shared" si="0"/>
        <v>156</v>
      </c>
      <c r="C32" s="1">
        <f>'1. janúar 2008'!C32+20300</f>
        <v>1345323.8752325708</v>
      </c>
    </row>
    <row r="33" spans="1:4" x14ac:dyDescent="0.25">
      <c r="A33" s="1" t="s">
        <v>5</v>
      </c>
      <c r="B33" s="1">
        <f t="shared" si="0"/>
        <v>157</v>
      </c>
      <c r="C33" s="1">
        <f>'1. janúar 2008'!C33+20300</f>
        <v>1391699.7108657109</v>
      </c>
    </row>
    <row r="34" spans="1:4" x14ac:dyDescent="0.25">
      <c r="A34" s="1" t="s">
        <v>5</v>
      </c>
      <c r="B34" s="1">
        <f t="shared" si="0"/>
        <v>158</v>
      </c>
      <c r="C34" s="1">
        <f>'1. janúar 2008'!C34+20300</f>
        <v>1439698.7007460103</v>
      </c>
    </row>
    <row r="35" spans="1:4" x14ac:dyDescent="0.25">
      <c r="A35" s="1" t="s">
        <v>5</v>
      </c>
      <c r="B35" s="1">
        <f t="shared" si="0"/>
        <v>159</v>
      </c>
      <c r="C35" s="1">
        <f>'1. janúar 2008'!C35+20300</f>
        <v>1489377.6552721206</v>
      </c>
    </row>
    <row r="36" spans="1:4" x14ac:dyDescent="0.25">
      <c r="A36" s="1" t="s">
        <v>5</v>
      </c>
      <c r="B36" s="1">
        <f t="shared" si="0"/>
        <v>160</v>
      </c>
      <c r="C36" s="1">
        <f>'1. janúar 2008'!C36+20300</f>
        <v>1540795.373206645</v>
      </c>
    </row>
    <row r="37" spans="1:4" x14ac:dyDescent="0.25">
      <c r="A37" s="1" t="s">
        <v>5</v>
      </c>
      <c r="B37" s="1">
        <f t="shared" si="0"/>
        <v>161</v>
      </c>
      <c r="C37" s="1">
        <f>'1. janúar 2008'!C37+20300</f>
        <v>1594012.7112688774</v>
      </c>
    </row>
    <row r="38" spans="1:4" x14ac:dyDescent="0.25">
      <c r="A38" s="1" t="s">
        <v>5</v>
      </c>
      <c r="B38" s="1">
        <f t="shared" si="0"/>
        <v>162</v>
      </c>
      <c r="C38" s="1">
        <f>'1. janúar 2008'!C38+20300</f>
        <v>1649092.6561632876</v>
      </c>
    </row>
    <row r="39" spans="1:4" x14ac:dyDescent="0.25">
      <c r="A39" s="1" t="s">
        <v>5</v>
      </c>
      <c r="B39" s="1">
        <f t="shared" si="0"/>
        <v>163</v>
      </c>
      <c r="C39" s="1">
        <f>'1. janúar 2008'!C39+20300</f>
        <v>1706100.3991290028</v>
      </c>
    </row>
    <row r="40" spans="1:4" x14ac:dyDescent="0.25">
      <c r="A40" s="1" t="s">
        <v>5</v>
      </c>
      <c r="B40" s="1">
        <f t="shared" si="0"/>
        <v>164</v>
      </c>
      <c r="C40" s="1">
        <f>'1. janúar 2008'!C40+20300</f>
        <v>1765103.4130985176</v>
      </c>
    </row>
    <row r="41" spans="1:4" x14ac:dyDescent="0.25">
      <c r="A41" s="1" t="s">
        <v>5</v>
      </c>
      <c r="B41" s="1">
        <f t="shared" si="0"/>
        <v>165</v>
      </c>
      <c r="C41" s="1">
        <f>'1. janúar 2008'!C41+20300</f>
        <v>1826171.5325569652</v>
      </c>
    </row>
    <row r="42" spans="1:4" x14ac:dyDescent="0.25">
      <c r="C42" s="1">
        <f>'1. janúar 2008'!C42+20300</f>
        <v>1827143</v>
      </c>
      <c r="D42" s="1" t="s">
        <v>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9"/>
  <sheetViews>
    <sheetView workbookViewId="0">
      <selection activeCell="C6" sqref="C6"/>
    </sheetView>
  </sheetViews>
  <sheetFormatPr defaultRowHeight="15" x14ac:dyDescent="0.25"/>
  <cols>
    <col min="1" max="1" width="3.5703125" style="1" bestFit="1" customWidth="1"/>
    <col min="2" max="2" width="16.42578125" style="1" customWidth="1"/>
    <col min="3" max="3" width="10.140625" style="1" bestFit="1" customWidth="1"/>
    <col min="4" max="4" width="8" style="1" bestFit="1" customWidth="1"/>
    <col min="5" max="16384" width="9.140625" style="1"/>
  </cols>
  <sheetData>
    <row r="1" spans="2:7" x14ac:dyDescent="0.25">
      <c r="B1" s="2" t="s">
        <v>0</v>
      </c>
    </row>
    <row r="2" spans="2:7" x14ac:dyDescent="0.25">
      <c r="B2" s="2" t="s">
        <v>8</v>
      </c>
    </row>
    <row r="3" spans="2:7" x14ac:dyDescent="0.25">
      <c r="B3" t="s">
        <v>14</v>
      </c>
    </row>
    <row r="5" spans="2:7" s="3" customFormat="1" ht="12.75" x14ac:dyDescent="0.2">
      <c r="C5" s="4" t="s">
        <v>4</v>
      </c>
      <c r="D5" s="4"/>
    </row>
    <row r="6" spans="2:7" x14ac:dyDescent="0.25">
      <c r="B6" s="1" t="s">
        <v>10</v>
      </c>
      <c r="C6" s="1">
        <v>520000</v>
      </c>
      <c r="G6" s="5"/>
    </row>
    <row r="7" spans="2:7" x14ac:dyDescent="0.25">
      <c r="B7" s="1" t="s">
        <v>11</v>
      </c>
      <c r="C7" s="1">
        <v>855000</v>
      </c>
      <c r="G7" s="5"/>
    </row>
    <row r="8" spans="2:7" x14ac:dyDescent="0.25">
      <c r="B8" s="1" t="s">
        <v>12</v>
      </c>
      <c r="C8" s="1">
        <v>935000</v>
      </c>
      <c r="G8" s="5"/>
    </row>
    <row r="9" spans="2:7" x14ac:dyDescent="0.25">
      <c r="B9" s="1" t="s">
        <v>13</v>
      </c>
      <c r="C9" s="1">
        <f>'1. maí 2008'!C42</f>
        <v>1827143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9"/>
  <sheetViews>
    <sheetView workbookViewId="0">
      <selection activeCell="C9" sqref="C9"/>
    </sheetView>
  </sheetViews>
  <sheetFormatPr defaultRowHeight="15" x14ac:dyDescent="0.25"/>
  <cols>
    <col min="1" max="1" width="3.5703125" style="1" bestFit="1" customWidth="1"/>
    <col min="2" max="2" width="16.42578125" style="1" customWidth="1"/>
    <col min="3" max="3" width="10.140625" style="1" bestFit="1" customWidth="1"/>
    <col min="4" max="4" width="8" style="1" bestFit="1" customWidth="1"/>
    <col min="5" max="16384" width="9.140625" style="1"/>
  </cols>
  <sheetData>
    <row r="1" spans="2:7" x14ac:dyDescent="0.25">
      <c r="B1" s="2" t="s">
        <v>0</v>
      </c>
    </row>
    <row r="2" spans="2:7" x14ac:dyDescent="0.25">
      <c r="B2" s="2" t="s">
        <v>8</v>
      </c>
    </row>
    <row r="3" spans="2:7" x14ac:dyDescent="0.25">
      <c r="B3" t="s">
        <v>15</v>
      </c>
    </row>
    <row r="5" spans="2:7" s="3" customFormat="1" ht="12.75" x14ac:dyDescent="0.2">
      <c r="C5" s="4" t="s">
        <v>4</v>
      </c>
      <c r="D5" s="4"/>
    </row>
    <row r="6" spans="2:7" x14ac:dyDescent="0.25">
      <c r="B6" s="1" t="s">
        <v>10</v>
      </c>
      <c r="C6" s="1">
        <f>'1. janúar 2009'!C6*1.049</f>
        <v>545480</v>
      </c>
      <c r="G6" s="5"/>
    </row>
    <row r="7" spans="2:7" x14ac:dyDescent="0.25">
      <c r="B7" s="1" t="s">
        <v>11</v>
      </c>
      <c r="C7" s="1">
        <f>'1. janúar 2009'!C7*1.049</f>
        <v>896895</v>
      </c>
      <c r="G7" s="5"/>
    </row>
    <row r="8" spans="2:7" x14ac:dyDescent="0.25">
      <c r="B8" s="1" t="s">
        <v>12</v>
      </c>
      <c r="C8" s="1">
        <f>'1. janúar 2009'!C8*1.049</f>
        <v>980814.99999999988</v>
      </c>
      <c r="G8" s="5"/>
    </row>
    <row r="9" spans="2:7" x14ac:dyDescent="0.25">
      <c r="B9" s="1" t="s">
        <v>13</v>
      </c>
      <c r="C9" s="1">
        <f>'1. janúar 2009'!C9*1.049</f>
        <v>1916673.007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C6" sqref="C6"/>
    </sheetView>
  </sheetViews>
  <sheetFormatPr defaultRowHeight="15" x14ac:dyDescent="0.25"/>
  <cols>
    <col min="1" max="1" width="3.5703125" style="1" bestFit="1" customWidth="1"/>
    <col min="2" max="2" width="7.5703125" style="1" customWidth="1"/>
    <col min="3" max="3" width="10.140625" style="1" bestFit="1" customWidth="1"/>
    <col min="4" max="4" width="8" style="1" bestFit="1" customWidth="1"/>
    <col min="5" max="16384" width="9.140625" style="1"/>
  </cols>
  <sheetData>
    <row r="1" spans="1:7" x14ac:dyDescent="0.25">
      <c r="B1" s="2" t="s">
        <v>0</v>
      </c>
    </row>
    <row r="2" spans="1:7" x14ac:dyDescent="0.25">
      <c r="B2" s="2" t="s">
        <v>8</v>
      </c>
    </row>
    <row r="3" spans="1:7" x14ac:dyDescent="0.25">
      <c r="B3" t="s">
        <v>16</v>
      </c>
    </row>
    <row r="5" spans="1:7" s="3" customFormat="1" ht="12.75" x14ac:dyDescent="0.2">
      <c r="B5" s="3" t="s">
        <v>3</v>
      </c>
      <c r="C5" s="4" t="s">
        <v>4</v>
      </c>
      <c r="D5" s="4"/>
    </row>
    <row r="6" spans="1:7" x14ac:dyDescent="0.25">
      <c r="A6" s="1" t="s">
        <v>5</v>
      </c>
      <c r="B6" s="1">
        <v>130</v>
      </c>
      <c r="C6" s="1">
        <f>'1. maí 2008'!C6*1.049</f>
        <v>589558.63896403462</v>
      </c>
      <c r="D6" s="1" t="s">
        <v>10</v>
      </c>
      <c r="G6" s="5"/>
    </row>
    <row r="7" spans="1:7" x14ac:dyDescent="0.25">
      <c r="A7" s="1" t="s">
        <v>5</v>
      </c>
      <c r="B7" s="1">
        <f t="shared" ref="B7:B41" si="0">B6+1</f>
        <v>131</v>
      </c>
      <c r="C7" s="1">
        <f>'1. maí 2008'!C7*1.049</f>
        <v>609447.87682777597</v>
      </c>
    </row>
    <row r="8" spans="1:7" x14ac:dyDescent="0.25">
      <c r="A8" s="1" t="s">
        <v>5</v>
      </c>
      <c r="B8" s="1">
        <f t="shared" si="0"/>
        <v>132</v>
      </c>
      <c r="C8" s="1">
        <f>'1. maí 2008'!C8*1.049</f>
        <v>630033.2380167481</v>
      </c>
    </row>
    <row r="9" spans="1:7" x14ac:dyDescent="0.25">
      <c r="A9" s="1" t="s">
        <v>5</v>
      </c>
      <c r="B9" s="1">
        <f t="shared" si="0"/>
        <v>133</v>
      </c>
      <c r="C9" s="1">
        <f>'1. maí 2008'!C9*1.049</f>
        <v>651339.08684733405</v>
      </c>
    </row>
    <row r="10" spans="1:7" x14ac:dyDescent="0.25">
      <c r="A10" s="1" t="s">
        <v>5</v>
      </c>
      <c r="B10" s="1">
        <f t="shared" si="0"/>
        <v>134</v>
      </c>
      <c r="C10" s="1">
        <f>'1. maí 2008'!C10*1.049</f>
        <v>673390.64038699074</v>
      </c>
    </row>
    <row r="11" spans="1:7" x14ac:dyDescent="0.25">
      <c r="A11" s="1" t="s">
        <v>5</v>
      </c>
      <c r="B11" s="1">
        <f t="shared" si="0"/>
        <v>135</v>
      </c>
      <c r="C11" s="1">
        <f>'1. maí 2008'!C11*1.049</f>
        <v>696213.9983005356</v>
      </c>
    </row>
    <row r="12" spans="1:7" x14ac:dyDescent="0.25">
      <c r="A12" s="1" t="s">
        <v>5</v>
      </c>
      <c r="B12" s="1">
        <f t="shared" si="0"/>
        <v>136</v>
      </c>
      <c r="C12" s="1">
        <f>'1. maí 2008'!C12*1.049</f>
        <v>719836.17374105414</v>
      </c>
    </row>
    <row r="13" spans="1:7" x14ac:dyDescent="0.25">
      <c r="A13" s="1" t="s">
        <v>5</v>
      </c>
      <c r="B13" s="1">
        <f t="shared" si="0"/>
        <v>137</v>
      </c>
      <c r="C13" s="1">
        <f>'1. maí 2008'!C13*1.049</f>
        <v>744285.12532199104</v>
      </c>
    </row>
    <row r="14" spans="1:7" x14ac:dyDescent="0.25">
      <c r="A14" s="1" t="s">
        <v>5</v>
      </c>
      <c r="B14" s="1">
        <f t="shared" si="0"/>
        <v>138</v>
      </c>
      <c r="C14" s="1">
        <f>'1. maí 2008'!C14*1.049</f>
        <v>769589.79020826065</v>
      </c>
    </row>
    <row r="15" spans="1:7" x14ac:dyDescent="0.25">
      <c r="A15" s="1" t="s">
        <v>5</v>
      </c>
      <c r="B15" s="1">
        <f t="shared" si="0"/>
        <v>139</v>
      </c>
      <c r="C15" s="1">
        <f>'1. maí 2008'!C15*1.049</f>
        <v>795780.11836554972</v>
      </c>
    </row>
    <row r="16" spans="1:7" x14ac:dyDescent="0.25">
      <c r="A16" s="1" t="s">
        <v>5</v>
      </c>
      <c r="B16" s="1">
        <f t="shared" si="0"/>
        <v>140</v>
      </c>
      <c r="C16" s="1">
        <f>'1. maí 2008'!C16*1.049</f>
        <v>822887.10800834396</v>
      </c>
    </row>
    <row r="17" spans="1:7" x14ac:dyDescent="0.25">
      <c r="A17" s="1" t="s">
        <v>5</v>
      </c>
      <c r="B17" s="1">
        <f t="shared" si="0"/>
        <v>141</v>
      </c>
      <c r="C17" s="1">
        <f>'1. maí 2008'!C17*1.049</f>
        <v>850942.84228863555</v>
      </c>
    </row>
    <row r="18" spans="1:7" x14ac:dyDescent="0.25">
      <c r="A18" s="1" t="s">
        <v>5</v>
      </c>
      <c r="B18" s="1">
        <f t="shared" si="0"/>
        <v>142</v>
      </c>
      <c r="C18" s="1">
        <f>'1. maí 2008'!C18*1.049</f>
        <v>879980.52726873802</v>
      </c>
    </row>
    <row r="19" spans="1:7" x14ac:dyDescent="0.25">
      <c r="A19" s="1" t="s">
        <v>5</v>
      </c>
      <c r="B19" s="1">
        <f t="shared" si="0"/>
        <v>143</v>
      </c>
      <c r="C19" s="1">
        <f>'1. maí 2008'!C19*1.049</f>
        <v>910034.53122314357</v>
      </c>
    </row>
    <row r="20" spans="1:7" x14ac:dyDescent="0.25">
      <c r="A20" s="1" t="s">
        <v>5</v>
      </c>
      <c r="B20" s="1">
        <f t="shared" si="0"/>
        <v>144</v>
      </c>
      <c r="C20" s="1">
        <f>'1. maí 2008'!C20*1.049</f>
        <v>941140.42531595356</v>
      </c>
    </row>
    <row r="21" spans="1:7" x14ac:dyDescent="0.25">
      <c r="A21" s="1" t="s">
        <v>5</v>
      </c>
      <c r="B21" s="1">
        <f t="shared" si="0"/>
        <v>145</v>
      </c>
      <c r="C21" s="1">
        <f>'1. maí 2008'!C21*1.049</f>
        <v>973335.025702012</v>
      </c>
    </row>
    <row r="22" spans="1:7" x14ac:dyDescent="0.25">
      <c r="A22" s="1" t="s">
        <v>5</v>
      </c>
      <c r="B22" s="1">
        <f t="shared" si="0"/>
        <v>146</v>
      </c>
      <c r="C22" s="1">
        <f>'1. maí 2008'!C22*1.049</f>
        <v>1006656.4371015822</v>
      </c>
    </row>
    <row r="23" spans="1:7" x14ac:dyDescent="0.25">
      <c r="A23" s="1" t="s">
        <v>5</v>
      </c>
      <c r="B23" s="1">
        <f t="shared" si="0"/>
        <v>147</v>
      </c>
      <c r="C23" s="1">
        <f>'1. maí 2008'!C23*1.049</f>
        <v>1041144.0979001377</v>
      </c>
      <c r="D23" s="1" t="s">
        <v>11</v>
      </c>
      <c r="G23" s="5"/>
    </row>
    <row r="24" spans="1:7" x14ac:dyDescent="0.25">
      <c r="A24" s="1" t="s">
        <v>5</v>
      </c>
      <c r="B24" s="1">
        <f t="shared" si="0"/>
        <v>148</v>
      </c>
      <c r="C24" s="1">
        <f>'1. maí 2008'!C24*1.049</f>
        <v>1076838.8268266423</v>
      </c>
    </row>
    <row r="25" spans="1:7" x14ac:dyDescent="0.25">
      <c r="A25" s="1" t="s">
        <v>5</v>
      </c>
      <c r="B25" s="1">
        <f t="shared" si="0"/>
        <v>149</v>
      </c>
      <c r="C25" s="1">
        <f>'1. maí 2008'!C25*1.049</f>
        <v>1113782.8712655748</v>
      </c>
    </row>
    <row r="26" spans="1:7" x14ac:dyDescent="0.25">
      <c r="A26" s="1" t="s">
        <v>5</v>
      </c>
      <c r="B26" s="1">
        <f t="shared" si="0"/>
        <v>150</v>
      </c>
      <c r="C26" s="1">
        <f>'1. maí 2008'!C26*1.049</f>
        <v>1152019.9572598697</v>
      </c>
      <c r="D26" s="1" t="s">
        <v>12</v>
      </c>
      <c r="G26" s="5"/>
    </row>
    <row r="27" spans="1:7" x14ac:dyDescent="0.25">
      <c r="A27" s="1" t="s">
        <v>5</v>
      </c>
      <c r="B27" s="1">
        <f t="shared" si="0"/>
        <v>151</v>
      </c>
      <c r="C27" s="1">
        <f>'1. maí 2008'!C27*1.049</f>
        <v>1191595.3412639652</v>
      </c>
    </row>
    <row r="28" spans="1:7" x14ac:dyDescent="0.25">
      <c r="A28" s="1" t="s">
        <v>5</v>
      </c>
      <c r="B28" s="1">
        <f t="shared" si="0"/>
        <v>152</v>
      </c>
      <c r="C28" s="1">
        <f>'1. maí 2008'!C28*1.049</f>
        <v>1232555.8637082039</v>
      </c>
    </row>
    <row r="29" spans="1:7" x14ac:dyDescent="0.25">
      <c r="A29" s="1" t="s">
        <v>5</v>
      </c>
      <c r="B29" s="1">
        <f t="shared" si="0"/>
        <v>153</v>
      </c>
      <c r="C29" s="1">
        <f>'1. maí 2008'!C29*1.049</f>
        <v>1274950.0044379912</v>
      </c>
    </row>
    <row r="30" spans="1:7" x14ac:dyDescent="0.25">
      <c r="A30" s="1" t="s">
        <v>5</v>
      </c>
      <c r="B30" s="1">
        <f t="shared" si="0"/>
        <v>154</v>
      </c>
      <c r="C30" s="1">
        <f>'1. maí 2008'!C30*1.049</f>
        <v>1318827.9400933203</v>
      </c>
    </row>
    <row r="31" spans="1:7" x14ac:dyDescent="0.25">
      <c r="A31" s="1" t="s">
        <v>5</v>
      </c>
      <c r="B31" s="1">
        <f t="shared" si="0"/>
        <v>155</v>
      </c>
      <c r="C31" s="1">
        <f>'1. maí 2008'!C31*1.049</f>
        <v>1364241.6034965864</v>
      </c>
    </row>
    <row r="32" spans="1:7" x14ac:dyDescent="0.25">
      <c r="A32" s="1" t="s">
        <v>5</v>
      </c>
      <c r="B32" s="1">
        <f t="shared" si="0"/>
        <v>156</v>
      </c>
      <c r="C32" s="1">
        <f>'1. maí 2008'!C32*1.049</f>
        <v>1411244.7451189668</v>
      </c>
    </row>
    <row r="33" spans="1:4" x14ac:dyDescent="0.25">
      <c r="A33" s="1" t="s">
        <v>5</v>
      </c>
      <c r="B33" s="1">
        <f t="shared" si="0"/>
        <v>157</v>
      </c>
      <c r="C33" s="1">
        <f>'1. maí 2008'!C33*1.049</f>
        <v>1459892.9966981306</v>
      </c>
    </row>
    <row r="34" spans="1:4" x14ac:dyDescent="0.25">
      <c r="A34" s="1" t="s">
        <v>5</v>
      </c>
      <c r="B34" s="1">
        <f t="shared" si="0"/>
        <v>158</v>
      </c>
      <c r="C34" s="1">
        <f>'1. maí 2008'!C34*1.049</f>
        <v>1510243.9370825647</v>
      </c>
    </row>
    <row r="35" spans="1:4" x14ac:dyDescent="0.25">
      <c r="A35" s="1" t="s">
        <v>5</v>
      </c>
      <c r="B35" s="1">
        <f t="shared" si="0"/>
        <v>159</v>
      </c>
      <c r="C35" s="1">
        <f>'1. maí 2008'!C35*1.049</f>
        <v>1562357.1603804545</v>
      </c>
    </row>
    <row r="36" spans="1:4" x14ac:dyDescent="0.25">
      <c r="A36" s="1" t="s">
        <v>5</v>
      </c>
      <c r="B36" s="1">
        <f t="shared" si="0"/>
        <v>160</v>
      </c>
      <c r="C36" s="1">
        <f>'1. maí 2008'!C36*1.049</f>
        <v>1616294.3464937706</v>
      </c>
    </row>
    <row r="37" spans="1:4" x14ac:dyDescent="0.25">
      <c r="A37" s="1" t="s">
        <v>5</v>
      </c>
      <c r="B37" s="1">
        <f t="shared" si="0"/>
        <v>161</v>
      </c>
      <c r="C37" s="1">
        <f>'1. maí 2008'!C37*1.049</f>
        <v>1672119.3341210522</v>
      </c>
    </row>
    <row r="38" spans="1:4" x14ac:dyDescent="0.25">
      <c r="A38" s="1" t="s">
        <v>5</v>
      </c>
      <c r="B38" s="1">
        <f t="shared" si="0"/>
        <v>162</v>
      </c>
      <c r="C38" s="1">
        <f>'1. maí 2008'!C38*1.049</f>
        <v>1729898.1963152885</v>
      </c>
    </row>
    <row r="39" spans="1:4" x14ac:dyDescent="0.25">
      <c r="A39" s="1" t="s">
        <v>5</v>
      </c>
      <c r="B39" s="1">
        <f t="shared" si="0"/>
        <v>163</v>
      </c>
      <c r="C39" s="1">
        <f>'1. maí 2008'!C39*1.049</f>
        <v>1789699.3186863239</v>
      </c>
    </row>
    <row r="40" spans="1:4" x14ac:dyDescent="0.25">
      <c r="A40" s="1" t="s">
        <v>5</v>
      </c>
      <c r="B40" s="1">
        <f t="shared" si="0"/>
        <v>164</v>
      </c>
      <c r="C40" s="1">
        <f>'1. maí 2008'!C40*1.049</f>
        <v>1851593.4803403448</v>
      </c>
    </row>
    <row r="41" spans="1:4" x14ac:dyDescent="0.25">
      <c r="A41" s="1" t="s">
        <v>5</v>
      </c>
      <c r="B41" s="1">
        <f t="shared" si="0"/>
        <v>165</v>
      </c>
      <c r="C41" s="1">
        <f>'1. maí 2008'!C41*1.049</f>
        <v>1915653.9376522563</v>
      </c>
    </row>
    <row r="42" spans="1:4" x14ac:dyDescent="0.25">
      <c r="C42" s="1">
        <f>'1. maí 2008'!C42*1.049</f>
        <v>1916673.007</v>
      </c>
      <c r="D42" s="1" t="s">
        <v>13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C6" sqref="C6"/>
    </sheetView>
  </sheetViews>
  <sheetFormatPr defaultRowHeight="15" x14ac:dyDescent="0.25"/>
  <cols>
    <col min="1" max="1" width="3.5703125" style="1" bestFit="1" customWidth="1"/>
    <col min="2" max="2" width="7.5703125" style="1" customWidth="1"/>
    <col min="3" max="3" width="10.140625" style="1" bestFit="1" customWidth="1"/>
    <col min="4" max="4" width="8" style="1" bestFit="1" customWidth="1"/>
    <col min="5" max="16384" width="9.140625" style="1"/>
  </cols>
  <sheetData>
    <row r="1" spans="1:7" x14ac:dyDescent="0.25">
      <c r="B1" s="2" t="s">
        <v>0</v>
      </c>
    </row>
    <row r="2" spans="1:7" x14ac:dyDescent="0.25">
      <c r="B2" s="2" t="s">
        <v>8</v>
      </c>
    </row>
    <row r="3" spans="1:7" x14ac:dyDescent="0.25">
      <c r="B3" t="s">
        <v>17</v>
      </c>
    </row>
    <row r="5" spans="1:7" s="3" customFormat="1" ht="12.75" x14ac:dyDescent="0.2">
      <c r="B5" s="3" t="s">
        <v>3</v>
      </c>
      <c r="C5" s="4" t="s">
        <v>4</v>
      </c>
      <c r="D5" s="4"/>
    </row>
    <row r="6" spans="1:7" x14ac:dyDescent="0.25">
      <c r="A6" s="1" t="s">
        <v>5</v>
      </c>
      <c r="B6" s="1">
        <v>130</v>
      </c>
      <c r="C6" s="1">
        <f>'1. október 2011'!C6*1.035</f>
        <v>610193.19132777583</v>
      </c>
      <c r="D6" s="1" t="s">
        <v>10</v>
      </c>
      <c r="G6" s="5"/>
    </row>
    <row r="7" spans="1:7" x14ac:dyDescent="0.25">
      <c r="A7" s="1" t="s">
        <v>5</v>
      </c>
      <c r="B7" s="1">
        <f t="shared" ref="B7:B41" si="0">B6+1</f>
        <v>131</v>
      </c>
      <c r="C7" s="1">
        <f>'1. október 2011'!C7*1.035</f>
        <v>630778.55251674808</v>
      </c>
    </row>
    <row r="8" spans="1:7" x14ac:dyDescent="0.25">
      <c r="A8" s="1" t="s">
        <v>5</v>
      </c>
      <c r="B8" s="1">
        <f t="shared" si="0"/>
        <v>132</v>
      </c>
      <c r="C8" s="1">
        <f>'1. október 2011'!C8*1.035</f>
        <v>652084.40134733426</v>
      </c>
    </row>
    <row r="9" spans="1:7" x14ac:dyDescent="0.25">
      <c r="A9" s="1" t="s">
        <v>5</v>
      </c>
      <c r="B9" s="1">
        <f t="shared" si="0"/>
        <v>133</v>
      </c>
      <c r="C9" s="1">
        <f>'1. október 2011'!C9*1.035</f>
        <v>674135.95488699072</v>
      </c>
    </row>
    <row r="10" spans="1:7" x14ac:dyDescent="0.25">
      <c r="A10" s="1" t="s">
        <v>5</v>
      </c>
      <c r="B10" s="1">
        <f t="shared" si="0"/>
        <v>134</v>
      </c>
      <c r="C10" s="1">
        <f>'1. október 2011'!C10*1.035</f>
        <v>696959.31280053535</v>
      </c>
    </row>
    <row r="11" spans="1:7" x14ac:dyDescent="0.25">
      <c r="A11" s="1" t="s">
        <v>5</v>
      </c>
      <c r="B11" s="1">
        <f t="shared" si="0"/>
        <v>135</v>
      </c>
      <c r="C11" s="1">
        <f>'1. október 2011'!C11*1.035</f>
        <v>720581.48824105435</v>
      </c>
    </row>
    <row r="12" spans="1:7" x14ac:dyDescent="0.25">
      <c r="A12" s="1" t="s">
        <v>5</v>
      </c>
      <c r="B12" s="1">
        <f t="shared" si="0"/>
        <v>136</v>
      </c>
      <c r="C12" s="1">
        <f>'1. október 2011'!C12*1.035</f>
        <v>745030.43982199102</v>
      </c>
    </row>
    <row r="13" spans="1:7" x14ac:dyDescent="0.25">
      <c r="A13" s="1" t="s">
        <v>5</v>
      </c>
      <c r="B13" s="1">
        <f t="shared" si="0"/>
        <v>137</v>
      </c>
      <c r="C13" s="1">
        <f>'1. október 2011'!C13*1.035</f>
        <v>770335.10470826062</v>
      </c>
    </row>
    <row r="14" spans="1:7" x14ac:dyDescent="0.25">
      <c r="A14" s="1" t="s">
        <v>5</v>
      </c>
      <c r="B14" s="1">
        <f t="shared" si="0"/>
        <v>138</v>
      </c>
      <c r="C14" s="1">
        <f>'1. október 2011'!C14*1.035</f>
        <v>796525.43286554969</v>
      </c>
    </row>
    <row r="15" spans="1:7" x14ac:dyDescent="0.25">
      <c r="A15" s="1" t="s">
        <v>5</v>
      </c>
      <c r="B15" s="1">
        <f t="shared" si="0"/>
        <v>139</v>
      </c>
      <c r="C15" s="1">
        <f>'1. október 2011'!C15*1.035</f>
        <v>823632.42250834394</v>
      </c>
    </row>
    <row r="16" spans="1:7" x14ac:dyDescent="0.25">
      <c r="A16" s="1" t="s">
        <v>5</v>
      </c>
      <c r="B16" s="1">
        <f t="shared" si="0"/>
        <v>140</v>
      </c>
      <c r="C16" s="1">
        <f>'1. október 2011'!C16*1.035</f>
        <v>851688.15678863588</v>
      </c>
    </row>
    <row r="17" spans="1:7" x14ac:dyDescent="0.25">
      <c r="A17" s="1" t="s">
        <v>5</v>
      </c>
      <c r="B17" s="1">
        <f t="shared" si="0"/>
        <v>141</v>
      </c>
      <c r="C17" s="1">
        <f>'1. október 2011'!C17*1.035</f>
        <v>880725.84176873777</v>
      </c>
    </row>
    <row r="18" spans="1:7" x14ac:dyDescent="0.25">
      <c r="A18" s="1" t="s">
        <v>5</v>
      </c>
      <c r="B18" s="1">
        <f t="shared" si="0"/>
        <v>142</v>
      </c>
      <c r="C18" s="1">
        <f>'1. október 2011'!C18*1.035</f>
        <v>910779.84572314378</v>
      </c>
    </row>
    <row r="19" spans="1:7" x14ac:dyDescent="0.25">
      <c r="A19" s="1" t="s">
        <v>5</v>
      </c>
      <c r="B19" s="1">
        <f t="shared" si="0"/>
        <v>143</v>
      </c>
      <c r="C19" s="1">
        <f>'1. október 2011'!C19*1.035</f>
        <v>941885.73981595354</v>
      </c>
    </row>
    <row r="20" spans="1:7" x14ac:dyDescent="0.25">
      <c r="A20" s="1" t="s">
        <v>5</v>
      </c>
      <c r="B20" s="1">
        <f t="shared" si="0"/>
        <v>144</v>
      </c>
      <c r="C20" s="1">
        <f>'1. október 2011'!C20*1.035</f>
        <v>974080.34020201187</v>
      </c>
    </row>
    <row r="21" spans="1:7" x14ac:dyDescent="0.25">
      <c r="A21" s="1" t="s">
        <v>5</v>
      </c>
      <c r="B21" s="1">
        <f t="shared" si="0"/>
        <v>145</v>
      </c>
      <c r="C21" s="1">
        <f>'1. október 2011'!C21*1.035</f>
        <v>1007401.7516015824</v>
      </c>
    </row>
    <row r="22" spans="1:7" x14ac:dyDescent="0.25">
      <c r="A22" s="1" t="s">
        <v>5</v>
      </c>
      <c r="B22" s="1">
        <f t="shared" si="0"/>
        <v>146</v>
      </c>
      <c r="C22" s="1">
        <f>'1. október 2011'!C22*1.035</f>
        <v>1041889.4124001375</v>
      </c>
    </row>
    <row r="23" spans="1:7" x14ac:dyDescent="0.25">
      <c r="A23" s="1" t="s">
        <v>5</v>
      </c>
      <c r="B23" s="1">
        <f t="shared" si="0"/>
        <v>147</v>
      </c>
      <c r="C23" s="1">
        <f>'1. október 2011'!C23*1.035</f>
        <v>1077584.1413266424</v>
      </c>
      <c r="D23" s="1" t="s">
        <v>11</v>
      </c>
      <c r="G23" s="5"/>
    </row>
    <row r="24" spans="1:7" x14ac:dyDescent="0.25">
      <c r="A24" s="1" t="s">
        <v>5</v>
      </c>
      <c r="B24" s="1">
        <f t="shared" si="0"/>
        <v>148</v>
      </c>
      <c r="C24" s="1">
        <f>'1. október 2011'!C24*1.035</f>
        <v>1114528.1857655747</v>
      </c>
    </row>
    <row r="25" spans="1:7" x14ac:dyDescent="0.25">
      <c r="A25" s="1" t="s">
        <v>5</v>
      </c>
      <c r="B25" s="1">
        <f t="shared" si="0"/>
        <v>149</v>
      </c>
      <c r="C25" s="1">
        <f>'1. október 2011'!C25*1.035</f>
        <v>1152765.2717598698</v>
      </c>
    </row>
    <row r="26" spans="1:7" x14ac:dyDescent="0.25">
      <c r="A26" s="1" t="s">
        <v>5</v>
      </c>
      <c r="B26" s="1">
        <f t="shared" si="0"/>
        <v>150</v>
      </c>
      <c r="C26" s="1">
        <f>'1. október 2011'!C26*1.035</f>
        <v>1192340.6557639651</v>
      </c>
      <c r="D26" s="1" t="s">
        <v>12</v>
      </c>
      <c r="G26" s="5"/>
    </row>
    <row r="27" spans="1:7" x14ac:dyDescent="0.25">
      <c r="A27" s="1" t="s">
        <v>5</v>
      </c>
      <c r="B27" s="1">
        <f t="shared" si="0"/>
        <v>151</v>
      </c>
      <c r="C27" s="1">
        <f>'1. október 2011'!C27*1.035</f>
        <v>1233301.178208204</v>
      </c>
    </row>
    <row r="28" spans="1:7" x14ac:dyDescent="0.25">
      <c r="A28" s="1" t="s">
        <v>5</v>
      </c>
      <c r="B28" s="1">
        <f t="shared" si="0"/>
        <v>152</v>
      </c>
      <c r="C28" s="1">
        <f>'1. október 2011'!C28*1.035</f>
        <v>1275695.3189379908</v>
      </c>
    </row>
    <row r="29" spans="1:7" x14ac:dyDescent="0.25">
      <c r="A29" s="1" t="s">
        <v>5</v>
      </c>
      <c r="B29" s="1">
        <f t="shared" si="0"/>
        <v>153</v>
      </c>
      <c r="C29" s="1">
        <f>'1. október 2011'!C29*1.035</f>
        <v>1319573.2545933209</v>
      </c>
    </row>
    <row r="30" spans="1:7" x14ac:dyDescent="0.25">
      <c r="A30" s="1" t="s">
        <v>5</v>
      </c>
      <c r="B30" s="1">
        <f t="shared" si="0"/>
        <v>154</v>
      </c>
      <c r="C30" s="1">
        <f>'1. október 2011'!C30*1.035</f>
        <v>1364986.9179965865</v>
      </c>
    </row>
    <row r="31" spans="1:7" x14ac:dyDescent="0.25">
      <c r="A31" s="1" t="s">
        <v>5</v>
      </c>
      <c r="B31" s="1">
        <f t="shared" si="0"/>
        <v>155</v>
      </c>
      <c r="C31" s="1">
        <f>'1. október 2011'!C31*1.035</f>
        <v>1411990.0596189669</v>
      </c>
    </row>
    <row r="32" spans="1:7" x14ac:dyDescent="0.25">
      <c r="A32" s="1" t="s">
        <v>5</v>
      </c>
      <c r="B32" s="1">
        <f t="shared" si="0"/>
        <v>156</v>
      </c>
      <c r="C32" s="1">
        <f>'1. október 2011'!C32*1.035</f>
        <v>1460638.3111981305</v>
      </c>
    </row>
    <row r="33" spans="1:4" x14ac:dyDescent="0.25">
      <c r="A33" s="1" t="s">
        <v>5</v>
      </c>
      <c r="B33" s="1">
        <f t="shared" si="0"/>
        <v>157</v>
      </c>
      <c r="C33" s="1">
        <f>'1. október 2011'!C33*1.035</f>
        <v>1510989.251582565</v>
      </c>
    </row>
    <row r="34" spans="1:4" x14ac:dyDescent="0.25">
      <c r="A34" s="1" t="s">
        <v>5</v>
      </c>
      <c r="B34" s="1">
        <f t="shared" si="0"/>
        <v>158</v>
      </c>
      <c r="C34" s="1">
        <f>'1. október 2011'!C34*1.035</f>
        <v>1563102.4748804544</v>
      </c>
    </row>
    <row r="35" spans="1:4" x14ac:dyDescent="0.25">
      <c r="A35" s="1" t="s">
        <v>5</v>
      </c>
      <c r="B35" s="1">
        <f t="shared" si="0"/>
        <v>159</v>
      </c>
      <c r="C35" s="1">
        <f>'1. október 2011'!C35*1.035</f>
        <v>1617039.6609937702</v>
      </c>
    </row>
    <row r="36" spans="1:4" x14ac:dyDescent="0.25">
      <c r="A36" s="1" t="s">
        <v>5</v>
      </c>
      <c r="B36" s="1">
        <f t="shared" si="0"/>
        <v>160</v>
      </c>
      <c r="C36" s="1">
        <f>'1. október 2011'!C36*1.035</f>
        <v>1672864.6486210525</v>
      </c>
    </row>
    <row r="37" spans="1:4" x14ac:dyDescent="0.25">
      <c r="A37" s="1" t="s">
        <v>5</v>
      </c>
      <c r="B37" s="1">
        <f t="shared" si="0"/>
        <v>161</v>
      </c>
      <c r="C37" s="1">
        <f>'1. október 2011'!C37*1.035</f>
        <v>1730643.5108152889</v>
      </c>
    </row>
    <row r="38" spans="1:4" x14ac:dyDescent="0.25">
      <c r="A38" s="1" t="s">
        <v>5</v>
      </c>
      <c r="B38" s="1">
        <f t="shared" si="0"/>
        <v>162</v>
      </c>
      <c r="C38" s="1">
        <f>'1. október 2011'!C38*1.035</f>
        <v>1790444.6331863236</v>
      </c>
    </row>
    <row r="39" spans="1:4" x14ac:dyDescent="0.25">
      <c r="A39" s="1" t="s">
        <v>5</v>
      </c>
      <c r="B39" s="1">
        <f t="shared" si="0"/>
        <v>163</v>
      </c>
      <c r="C39" s="1">
        <f>'1. október 2011'!C39*1.035</f>
        <v>1852338.7948403452</v>
      </c>
    </row>
    <row r="40" spans="1:4" x14ac:dyDescent="0.25">
      <c r="A40" s="1" t="s">
        <v>5</v>
      </c>
      <c r="B40" s="1">
        <f t="shared" si="0"/>
        <v>164</v>
      </c>
      <c r="C40" s="1">
        <f>'1. október 2011'!C40*1.035</f>
        <v>1916399.2521522567</v>
      </c>
    </row>
    <row r="41" spans="1:4" x14ac:dyDescent="0.25">
      <c r="A41" s="1" t="s">
        <v>5</v>
      </c>
      <c r="B41" s="1">
        <f t="shared" si="0"/>
        <v>165</v>
      </c>
      <c r="C41" s="1">
        <f>'1. október 2011'!C41*1.035</f>
        <v>1982701.8254700853</v>
      </c>
    </row>
    <row r="42" spans="1:4" x14ac:dyDescent="0.25">
      <c r="C42" s="1">
        <f>'1. október 2011'!C42*1.035</f>
        <v>1983756.5622449999</v>
      </c>
      <c r="D42" s="1" t="s">
        <v>13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opLeftCell="A7" workbookViewId="0">
      <selection activeCell="C26" sqref="C26"/>
    </sheetView>
  </sheetViews>
  <sheetFormatPr defaultRowHeight="15" x14ac:dyDescent="0.25"/>
  <cols>
    <col min="1" max="1" width="3.5703125" style="1" bestFit="1" customWidth="1"/>
    <col min="2" max="2" width="7.5703125" style="1" customWidth="1"/>
    <col min="3" max="3" width="10.140625" style="1" bestFit="1" customWidth="1"/>
    <col min="4" max="4" width="8" style="1" bestFit="1" customWidth="1"/>
    <col min="5" max="16384" width="9.140625" style="1"/>
  </cols>
  <sheetData>
    <row r="1" spans="1:7" x14ac:dyDescent="0.25">
      <c r="B1" s="2" t="s">
        <v>0</v>
      </c>
    </row>
    <row r="2" spans="1:7" x14ac:dyDescent="0.25">
      <c r="B2" s="2" t="s">
        <v>8</v>
      </c>
    </row>
    <row r="3" spans="1:7" x14ac:dyDescent="0.25">
      <c r="B3" t="s">
        <v>18</v>
      </c>
    </row>
    <row r="5" spans="1:7" s="3" customFormat="1" ht="12.75" x14ac:dyDescent="0.2">
      <c r="B5" s="3" t="s">
        <v>3</v>
      </c>
      <c r="C5" s="4" t="s">
        <v>4</v>
      </c>
      <c r="D5" s="4"/>
    </row>
    <row r="6" spans="1:7" x14ac:dyDescent="0.25">
      <c r="A6" s="1" t="s">
        <v>5</v>
      </c>
      <c r="B6" s="1">
        <v>130</v>
      </c>
      <c r="C6" s="1">
        <f>'1. mars 2012'!C6*1.0325</f>
        <v>630024.47004592849</v>
      </c>
      <c r="D6" s="1" t="s">
        <v>10</v>
      </c>
      <c r="G6" s="5"/>
    </row>
    <row r="7" spans="1:7" x14ac:dyDescent="0.25">
      <c r="A7" s="1" t="s">
        <v>5</v>
      </c>
      <c r="B7" s="1">
        <f t="shared" ref="B7:B41" si="0">B6+1</f>
        <v>131</v>
      </c>
      <c r="C7" s="1">
        <f>'1. mars 2012'!C7*1.0325</f>
        <v>651278.85547354235</v>
      </c>
    </row>
    <row r="8" spans="1:7" x14ac:dyDescent="0.25">
      <c r="A8" s="1" t="s">
        <v>5</v>
      </c>
      <c r="B8" s="1">
        <f t="shared" si="0"/>
        <v>132</v>
      </c>
      <c r="C8" s="1">
        <f>'1. mars 2012'!C8*1.0325</f>
        <v>673277.14439112262</v>
      </c>
    </row>
    <row r="9" spans="1:7" x14ac:dyDescent="0.25">
      <c r="A9" s="1" t="s">
        <v>5</v>
      </c>
      <c r="B9" s="1">
        <f t="shared" si="0"/>
        <v>133</v>
      </c>
      <c r="C9" s="1">
        <f>'1. mars 2012'!C9*1.0325</f>
        <v>696045.37342081789</v>
      </c>
    </row>
    <row r="10" spans="1:7" x14ac:dyDescent="0.25">
      <c r="A10" s="1" t="s">
        <v>5</v>
      </c>
      <c r="B10" s="1">
        <f t="shared" si="0"/>
        <v>134</v>
      </c>
      <c r="C10" s="1">
        <f>'1. mars 2012'!C10*1.0325</f>
        <v>719610.49046655279</v>
      </c>
    </row>
    <row r="11" spans="1:7" x14ac:dyDescent="0.25">
      <c r="A11" s="1" t="s">
        <v>5</v>
      </c>
      <c r="B11" s="1">
        <f t="shared" si="0"/>
        <v>135</v>
      </c>
      <c r="C11" s="1">
        <f>'1. mars 2012'!C11*1.0325</f>
        <v>744000.38660888863</v>
      </c>
    </row>
    <row r="12" spans="1:7" x14ac:dyDescent="0.25">
      <c r="A12" s="1" t="s">
        <v>5</v>
      </c>
      <c r="B12" s="1">
        <f t="shared" si="0"/>
        <v>136</v>
      </c>
      <c r="C12" s="1">
        <f>'1. mars 2012'!C12*1.0325</f>
        <v>769243.92911620566</v>
      </c>
    </row>
    <row r="13" spans="1:7" x14ac:dyDescent="0.25">
      <c r="A13" s="1" t="s">
        <v>5</v>
      </c>
      <c r="B13" s="1">
        <f t="shared" si="0"/>
        <v>137</v>
      </c>
      <c r="C13" s="1">
        <f>'1. mars 2012'!C13*1.0325</f>
        <v>795370.99561127904</v>
      </c>
    </row>
    <row r="14" spans="1:7" x14ac:dyDescent="0.25">
      <c r="A14" s="1" t="s">
        <v>5</v>
      </c>
      <c r="B14" s="1">
        <f t="shared" si="0"/>
        <v>138</v>
      </c>
      <c r="C14" s="1">
        <f>'1. mars 2012'!C14*1.0325</f>
        <v>822412.50943367998</v>
      </c>
    </row>
    <row r="15" spans="1:7" x14ac:dyDescent="0.25">
      <c r="A15" s="1" t="s">
        <v>5</v>
      </c>
      <c r="B15" s="1">
        <f t="shared" si="0"/>
        <v>139</v>
      </c>
      <c r="C15" s="1">
        <f>'1. mars 2012'!C15*1.0325</f>
        <v>850400.47623986506</v>
      </c>
    </row>
    <row r="16" spans="1:7" x14ac:dyDescent="0.25">
      <c r="A16" s="1" t="s">
        <v>5</v>
      </c>
      <c r="B16" s="1">
        <f t="shared" si="0"/>
        <v>140</v>
      </c>
      <c r="C16" s="1">
        <f>'1. mars 2012'!C16*1.0325</f>
        <v>879368.02188426652</v>
      </c>
    </row>
    <row r="17" spans="1:7" x14ac:dyDescent="0.25">
      <c r="A17" s="1" t="s">
        <v>5</v>
      </c>
      <c r="B17" s="1">
        <f t="shared" si="0"/>
        <v>141</v>
      </c>
      <c r="C17" s="1">
        <f>'1. mars 2012'!C17*1.0325</f>
        <v>909349.43162622175</v>
      </c>
    </row>
    <row r="18" spans="1:7" x14ac:dyDescent="0.25">
      <c r="A18" s="1" t="s">
        <v>5</v>
      </c>
      <c r="B18" s="1">
        <f t="shared" si="0"/>
        <v>142</v>
      </c>
      <c r="C18" s="1">
        <f>'1. mars 2012'!C18*1.0325</f>
        <v>940380.19070914597</v>
      </c>
    </row>
    <row r="19" spans="1:7" x14ac:dyDescent="0.25">
      <c r="A19" s="1" t="s">
        <v>5</v>
      </c>
      <c r="B19" s="1">
        <f t="shared" si="0"/>
        <v>143</v>
      </c>
      <c r="C19" s="1">
        <f>'1. mars 2012'!C19*1.0325</f>
        <v>972497.02635997196</v>
      </c>
    </row>
    <row r="20" spans="1:7" x14ac:dyDescent="0.25">
      <c r="A20" s="1" t="s">
        <v>5</v>
      </c>
      <c r="B20" s="1">
        <f t="shared" si="0"/>
        <v>144</v>
      </c>
      <c r="C20" s="1">
        <f>'1. mars 2012'!C20*1.0325</f>
        <v>1005737.9512585772</v>
      </c>
    </row>
    <row r="21" spans="1:7" x14ac:dyDescent="0.25">
      <c r="A21" s="1" t="s">
        <v>5</v>
      </c>
      <c r="B21" s="1">
        <f t="shared" si="0"/>
        <v>145</v>
      </c>
      <c r="C21" s="1">
        <f>'1. mars 2012'!C21*1.0325</f>
        <v>1040142.3085286338</v>
      </c>
    </row>
    <row r="22" spans="1:7" x14ac:dyDescent="0.25">
      <c r="A22" s="1" t="s">
        <v>5</v>
      </c>
      <c r="B22" s="1">
        <f t="shared" si="0"/>
        <v>146</v>
      </c>
      <c r="C22" s="1">
        <f>'1. mars 2012'!C22*1.0325</f>
        <v>1075750.818303142</v>
      </c>
    </row>
    <row r="23" spans="1:7" x14ac:dyDescent="0.25">
      <c r="A23" s="1" t="s">
        <v>5</v>
      </c>
      <c r="B23" s="1">
        <f t="shared" si="0"/>
        <v>147</v>
      </c>
      <c r="C23" s="1">
        <f>'1. mars 2012'!C23*1.0325</f>
        <v>1112605.6259197581</v>
      </c>
      <c r="D23" s="1" t="s">
        <v>11</v>
      </c>
      <c r="G23" s="5"/>
    </row>
    <row r="24" spans="1:7" x14ac:dyDescent="0.25">
      <c r="A24" s="1" t="s">
        <v>5</v>
      </c>
      <c r="B24" s="1">
        <f t="shared" si="0"/>
        <v>148</v>
      </c>
      <c r="C24" s="1">
        <f>'1. mars 2012'!C24*1.0325</f>
        <v>1150750.3518029558</v>
      </c>
    </row>
    <row r="25" spans="1:7" x14ac:dyDescent="0.25">
      <c r="A25" s="1" t="s">
        <v>5</v>
      </c>
      <c r="B25" s="1">
        <f t="shared" si="0"/>
        <v>149</v>
      </c>
      <c r="C25" s="1">
        <f>'1. mars 2012'!C25*1.0325</f>
        <v>1190230.1430920656</v>
      </c>
    </row>
    <row r="26" spans="1:7" x14ac:dyDescent="0.25">
      <c r="A26" s="1" t="s">
        <v>5</v>
      </c>
      <c r="B26" s="1">
        <f t="shared" si="0"/>
        <v>150</v>
      </c>
      <c r="C26" s="1">
        <f>'1. mars 2012'!C26*1.0325</f>
        <v>1231091.7270762939</v>
      </c>
      <c r="D26" s="1" t="s">
        <v>12</v>
      </c>
      <c r="G26" s="5"/>
    </row>
    <row r="27" spans="1:7" x14ac:dyDescent="0.25">
      <c r="A27" s="1" t="s">
        <v>5</v>
      </c>
      <c r="B27" s="1">
        <f t="shared" si="0"/>
        <v>151</v>
      </c>
      <c r="C27" s="1">
        <f>'1. mars 2012'!C27*1.0325</f>
        <v>1273383.4664999705</v>
      </c>
    </row>
    <row r="28" spans="1:7" x14ac:dyDescent="0.25">
      <c r="A28" s="1" t="s">
        <v>5</v>
      </c>
      <c r="B28" s="1">
        <f t="shared" si="0"/>
        <v>152</v>
      </c>
      <c r="C28" s="1">
        <f>'1. mars 2012'!C28*1.0325</f>
        <v>1317155.4168034755</v>
      </c>
    </row>
    <row r="29" spans="1:7" x14ac:dyDescent="0.25">
      <c r="A29" s="1" t="s">
        <v>5</v>
      </c>
      <c r="B29" s="1">
        <f t="shared" si="0"/>
        <v>153</v>
      </c>
      <c r="C29" s="1">
        <f>'1. mars 2012'!C29*1.0325</f>
        <v>1362459.3853676037</v>
      </c>
    </row>
    <row r="30" spans="1:7" x14ac:dyDescent="0.25">
      <c r="A30" s="1" t="s">
        <v>5</v>
      </c>
      <c r="B30" s="1">
        <f t="shared" si="0"/>
        <v>154</v>
      </c>
      <c r="C30" s="1">
        <f>'1. mars 2012'!C30*1.0325</f>
        <v>1409348.9928314756</v>
      </c>
    </row>
    <row r="31" spans="1:7" x14ac:dyDescent="0.25">
      <c r="A31" s="1" t="s">
        <v>5</v>
      </c>
      <c r="B31" s="1">
        <f t="shared" si="0"/>
        <v>155</v>
      </c>
      <c r="C31" s="1">
        <f>'1. mars 2012'!C31*1.0325</f>
        <v>1457879.7365565833</v>
      </c>
    </row>
    <row r="32" spans="1:7" x14ac:dyDescent="0.25">
      <c r="A32" s="1" t="s">
        <v>5</v>
      </c>
      <c r="B32" s="1">
        <f t="shared" si="0"/>
        <v>156</v>
      </c>
      <c r="C32" s="1">
        <f>'1. mars 2012'!C32*1.0325</f>
        <v>1508109.0563120698</v>
      </c>
    </row>
    <row r="33" spans="1:4" x14ac:dyDescent="0.25">
      <c r="A33" s="1" t="s">
        <v>5</v>
      </c>
      <c r="B33" s="1">
        <f t="shared" si="0"/>
        <v>157</v>
      </c>
      <c r="C33" s="1">
        <f>'1. mars 2012'!C33*1.0325</f>
        <v>1560096.4022589982</v>
      </c>
    </row>
    <row r="34" spans="1:4" x14ac:dyDescent="0.25">
      <c r="A34" s="1" t="s">
        <v>5</v>
      </c>
      <c r="B34" s="1">
        <f t="shared" si="0"/>
        <v>158</v>
      </c>
      <c r="C34" s="1">
        <f>'1. mars 2012'!C34*1.0325</f>
        <v>1613903.3053140691</v>
      </c>
    </row>
    <row r="35" spans="1:4" x14ac:dyDescent="0.25">
      <c r="A35" s="1" t="s">
        <v>5</v>
      </c>
      <c r="B35" s="1">
        <f t="shared" si="0"/>
        <v>159</v>
      </c>
      <c r="C35" s="1">
        <f>'1. mars 2012'!C35*1.0325</f>
        <v>1669593.4499760678</v>
      </c>
    </row>
    <row r="36" spans="1:4" x14ac:dyDescent="0.25">
      <c r="A36" s="1" t="s">
        <v>5</v>
      </c>
      <c r="B36" s="1">
        <f t="shared" si="0"/>
        <v>160</v>
      </c>
      <c r="C36" s="1">
        <f>'1. mars 2012'!C36*1.0325</f>
        <v>1727232.7497012366</v>
      </c>
    </row>
    <row r="37" spans="1:4" x14ac:dyDescent="0.25">
      <c r="A37" s="1" t="s">
        <v>5</v>
      </c>
      <c r="B37" s="1">
        <f t="shared" si="0"/>
        <v>161</v>
      </c>
      <c r="C37" s="1">
        <f>'1. mars 2012'!C37*1.0325</f>
        <v>1786889.4249167857</v>
      </c>
    </row>
    <row r="38" spans="1:4" x14ac:dyDescent="0.25">
      <c r="A38" s="1" t="s">
        <v>5</v>
      </c>
      <c r="B38" s="1">
        <f t="shared" si="0"/>
        <v>162</v>
      </c>
      <c r="C38" s="1">
        <f>'1. mars 2012'!C38*1.0325</f>
        <v>1848634.083764879</v>
      </c>
    </row>
    <row r="39" spans="1:4" x14ac:dyDescent="0.25">
      <c r="A39" s="1" t="s">
        <v>5</v>
      </c>
      <c r="B39" s="1">
        <f t="shared" si="0"/>
        <v>163</v>
      </c>
      <c r="C39" s="1">
        <f>'1. mars 2012'!C39*1.0325</f>
        <v>1912539.8056726563</v>
      </c>
    </row>
    <row r="40" spans="1:4" x14ac:dyDescent="0.25">
      <c r="A40" s="1" t="s">
        <v>5</v>
      </c>
      <c r="B40" s="1">
        <f t="shared" si="0"/>
        <v>164</v>
      </c>
      <c r="C40" s="1">
        <f>'1. mars 2012'!C40*1.0325</f>
        <v>1978682.227847205</v>
      </c>
    </row>
    <row r="41" spans="1:4" x14ac:dyDescent="0.25">
      <c r="A41" s="1" t="s">
        <v>5</v>
      </c>
      <c r="B41" s="1">
        <f t="shared" si="0"/>
        <v>165</v>
      </c>
      <c r="C41" s="1">
        <f>'1. mars 2012'!C41*1.0325</f>
        <v>2047139.634797863</v>
      </c>
    </row>
    <row r="42" spans="1:4" x14ac:dyDescent="0.25">
      <c r="C42" s="1">
        <f>'1. mars 2012'!C42*1.0325</f>
        <v>2048228.6505179624</v>
      </c>
      <c r="D42" s="1" t="s">
        <v>13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opLeftCell="A16" workbookViewId="0">
      <selection activeCell="C42" sqref="C42"/>
    </sheetView>
  </sheetViews>
  <sheetFormatPr defaultRowHeight="15" x14ac:dyDescent="0.25"/>
  <cols>
    <col min="1" max="1" width="3.5703125" style="1" bestFit="1" customWidth="1"/>
    <col min="2" max="2" width="7.5703125" style="1" customWidth="1"/>
    <col min="3" max="3" width="10.140625" style="1" bestFit="1" customWidth="1"/>
    <col min="4" max="4" width="8" style="1" bestFit="1" customWidth="1"/>
    <col min="5" max="16384" width="9.140625" style="1"/>
  </cols>
  <sheetData>
    <row r="1" spans="1:7" x14ac:dyDescent="0.25">
      <c r="B1" s="2" t="s">
        <v>0</v>
      </c>
    </row>
    <row r="2" spans="1:7" x14ac:dyDescent="0.25">
      <c r="B2" s="2" t="s">
        <v>8</v>
      </c>
    </row>
    <row r="3" spans="1:7" x14ac:dyDescent="0.25">
      <c r="B3" t="s">
        <v>19</v>
      </c>
    </row>
    <row r="5" spans="1:7" s="3" customFormat="1" ht="12.75" x14ac:dyDescent="0.2">
      <c r="B5" s="3" t="s">
        <v>3</v>
      </c>
      <c r="C5" s="4" t="s">
        <v>4</v>
      </c>
      <c r="D5" s="4"/>
    </row>
    <row r="6" spans="1:7" x14ac:dyDescent="0.25">
      <c r="A6" s="1" t="s">
        <v>5</v>
      </c>
      <c r="B6" s="1">
        <v>130</v>
      </c>
      <c r="C6" s="1">
        <f>'1. mars 2013'!C6*1.034</f>
        <v>651445.30202749011</v>
      </c>
      <c r="D6" s="1" t="s">
        <v>10</v>
      </c>
      <c r="G6" s="5"/>
    </row>
    <row r="7" spans="1:7" x14ac:dyDescent="0.25">
      <c r="A7" s="1" t="s">
        <v>5</v>
      </c>
      <c r="B7" s="1">
        <f t="shared" ref="B7:B41" si="0">B6+1</f>
        <v>131</v>
      </c>
      <c r="C7" s="1">
        <f>'1. mars 2013'!C7*1.034</f>
        <v>673422.3365596428</v>
      </c>
    </row>
    <row r="8" spans="1:7" x14ac:dyDescent="0.25">
      <c r="A8" s="1" t="s">
        <v>5</v>
      </c>
      <c r="B8" s="1">
        <f t="shared" si="0"/>
        <v>132</v>
      </c>
      <c r="C8" s="1">
        <f>'1. mars 2013'!C8*1.034</f>
        <v>696168.56730042084</v>
      </c>
    </row>
    <row r="9" spans="1:7" x14ac:dyDescent="0.25">
      <c r="A9" s="1" t="s">
        <v>5</v>
      </c>
      <c r="B9" s="1">
        <f t="shared" si="0"/>
        <v>133</v>
      </c>
      <c r="C9" s="1">
        <f>'1. mars 2013'!C9*1.034</f>
        <v>719710.91611712577</v>
      </c>
    </row>
    <row r="10" spans="1:7" x14ac:dyDescent="0.25">
      <c r="A10" s="1" t="s">
        <v>5</v>
      </c>
      <c r="B10" s="1">
        <f t="shared" si="0"/>
        <v>134</v>
      </c>
      <c r="C10" s="1">
        <f>'1. mars 2013'!C10*1.034</f>
        <v>744077.24714241561</v>
      </c>
    </row>
    <row r="11" spans="1:7" x14ac:dyDescent="0.25">
      <c r="A11" s="1" t="s">
        <v>5</v>
      </c>
      <c r="B11" s="1">
        <f t="shared" si="0"/>
        <v>135</v>
      </c>
      <c r="C11" s="1">
        <f>'1. mars 2013'!C11*1.034</f>
        <v>769296.39975359081</v>
      </c>
    </row>
    <row r="12" spans="1:7" x14ac:dyDescent="0.25">
      <c r="A12" s="1" t="s">
        <v>5</v>
      </c>
      <c r="B12" s="1">
        <f t="shared" si="0"/>
        <v>136</v>
      </c>
      <c r="C12" s="1">
        <f>'1. mars 2013'!C12*1.034</f>
        <v>795398.22270615667</v>
      </c>
    </row>
    <row r="13" spans="1:7" x14ac:dyDescent="0.25">
      <c r="A13" s="1" t="s">
        <v>5</v>
      </c>
      <c r="B13" s="1">
        <f t="shared" si="0"/>
        <v>137</v>
      </c>
      <c r="C13" s="1">
        <f>'1. mars 2013'!C13*1.034</f>
        <v>822413.6094620626</v>
      </c>
    </row>
    <row r="14" spans="1:7" x14ac:dyDescent="0.25">
      <c r="A14" s="1" t="s">
        <v>5</v>
      </c>
      <c r="B14" s="1">
        <f t="shared" si="0"/>
        <v>138</v>
      </c>
      <c r="C14" s="1">
        <f>'1. mars 2013'!C14*1.034</f>
        <v>850374.53475442517</v>
      </c>
    </row>
    <row r="15" spans="1:7" x14ac:dyDescent="0.25">
      <c r="A15" s="1" t="s">
        <v>5</v>
      </c>
      <c r="B15" s="1">
        <f t="shared" si="0"/>
        <v>139</v>
      </c>
      <c r="C15" s="1">
        <f>'1. mars 2013'!C15*1.034</f>
        <v>879314.09243202046</v>
      </c>
    </row>
    <row r="16" spans="1:7" x14ac:dyDescent="0.25">
      <c r="A16" s="1" t="s">
        <v>5</v>
      </c>
      <c r="B16" s="1">
        <f t="shared" si="0"/>
        <v>140</v>
      </c>
      <c r="C16" s="1">
        <f>'1. mars 2013'!C16*1.034</f>
        <v>909266.53462833166</v>
      </c>
    </row>
    <row r="17" spans="1:7" x14ac:dyDescent="0.25">
      <c r="A17" s="1" t="s">
        <v>5</v>
      </c>
      <c r="B17" s="1">
        <f t="shared" si="0"/>
        <v>141</v>
      </c>
      <c r="C17" s="1">
        <f>'1. mars 2013'!C17*1.034</f>
        <v>940267.31230151327</v>
      </c>
    </row>
    <row r="18" spans="1:7" x14ac:dyDescent="0.25">
      <c r="A18" s="1" t="s">
        <v>5</v>
      </c>
      <c r="B18" s="1">
        <f t="shared" si="0"/>
        <v>142</v>
      </c>
      <c r="C18" s="1">
        <f>'1. mars 2013'!C18*1.034</f>
        <v>972353.11719325697</v>
      </c>
    </row>
    <row r="19" spans="1:7" x14ac:dyDescent="0.25">
      <c r="A19" s="1" t="s">
        <v>5</v>
      </c>
      <c r="B19" s="1">
        <f t="shared" si="0"/>
        <v>143</v>
      </c>
      <c r="C19" s="1">
        <f>'1. mars 2013'!C19*1.034</f>
        <v>1005561.9252562111</v>
      </c>
    </row>
    <row r="20" spans="1:7" x14ac:dyDescent="0.25">
      <c r="A20" s="1" t="s">
        <v>5</v>
      </c>
      <c r="B20" s="1">
        <f t="shared" si="0"/>
        <v>144</v>
      </c>
      <c r="C20" s="1">
        <f>'1. mars 2013'!C20*1.034</f>
        <v>1039933.0416013688</v>
      </c>
    </row>
    <row r="21" spans="1:7" x14ac:dyDescent="0.25">
      <c r="A21" s="1" t="s">
        <v>5</v>
      </c>
      <c r="B21" s="1">
        <f t="shared" si="0"/>
        <v>145</v>
      </c>
      <c r="C21" s="1">
        <f>'1. mars 2013'!C21*1.034</f>
        <v>1075507.1470186075</v>
      </c>
    </row>
    <row r="22" spans="1:7" x14ac:dyDescent="0.25">
      <c r="A22" s="1" t="s">
        <v>5</v>
      </c>
      <c r="B22" s="1">
        <f t="shared" si="0"/>
        <v>146</v>
      </c>
      <c r="C22" s="1">
        <f>'1. mars 2013'!C22*1.034</f>
        <v>1112326.3461254488</v>
      </c>
    </row>
    <row r="23" spans="1:7" x14ac:dyDescent="0.25">
      <c r="A23" s="1" t="s">
        <v>5</v>
      </c>
      <c r="B23" s="1">
        <f t="shared" si="0"/>
        <v>147</v>
      </c>
      <c r="C23" s="1">
        <f>'1. mars 2013'!C23*1.034</f>
        <v>1150434.2172010299</v>
      </c>
      <c r="D23" s="1" t="s">
        <v>11</v>
      </c>
      <c r="G23" s="5"/>
    </row>
    <row r="24" spans="1:7" x14ac:dyDescent="0.25">
      <c r="A24" s="1" t="s">
        <v>5</v>
      </c>
      <c r="B24" s="1">
        <f t="shared" si="0"/>
        <v>148</v>
      </c>
      <c r="C24" s="1">
        <f>'1. mars 2013'!C24*1.034</f>
        <v>1189875.8637642565</v>
      </c>
    </row>
    <row r="25" spans="1:7" x14ac:dyDescent="0.25">
      <c r="A25" s="1" t="s">
        <v>5</v>
      </c>
      <c r="B25" s="1">
        <f t="shared" si="0"/>
        <v>149</v>
      </c>
      <c r="C25" s="1">
        <f>'1. mars 2013'!C25*1.034</f>
        <v>1230697.9679571958</v>
      </c>
    </row>
    <row r="26" spans="1:7" x14ac:dyDescent="0.25">
      <c r="A26" s="1" t="s">
        <v>5</v>
      </c>
      <c r="B26" s="1">
        <f t="shared" si="0"/>
        <v>150</v>
      </c>
      <c r="C26" s="1">
        <f>'1. mars 2013'!C26*1.034</f>
        <v>1272948.845796888</v>
      </c>
      <c r="D26" s="1" t="s">
        <v>12</v>
      </c>
      <c r="G26" s="5"/>
    </row>
    <row r="27" spans="1:7" x14ac:dyDescent="0.25">
      <c r="A27" s="1" t="s">
        <v>5</v>
      </c>
      <c r="B27" s="1">
        <f t="shared" si="0"/>
        <v>151</v>
      </c>
      <c r="C27" s="1">
        <f>'1. mars 2013'!C27*1.034</f>
        <v>1316678.5043609696</v>
      </c>
    </row>
    <row r="28" spans="1:7" x14ac:dyDescent="0.25">
      <c r="A28" s="1" t="s">
        <v>5</v>
      </c>
      <c r="B28" s="1">
        <f t="shared" si="0"/>
        <v>152</v>
      </c>
      <c r="C28" s="1">
        <f>'1. mars 2013'!C28*1.034</f>
        <v>1361938.7009747936</v>
      </c>
    </row>
    <row r="29" spans="1:7" x14ac:dyDescent="0.25">
      <c r="A29" s="1" t="s">
        <v>5</v>
      </c>
      <c r="B29" s="1">
        <f t="shared" si="0"/>
        <v>153</v>
      </c>
      <c r="C29" s="1">
        <f>'1. mars 2013'!C29*1.034</f>
        <v>1408783.0044701023</v>
      </c>
    </row>
    <row r="30" spans="1:7" x14ac:dyDescent="0.25">
      <c r="A30" s="1" t="s">
        <v>5</v>
      </c>
      <c r="B30" s="1">
        <f t="shared" si="0"/>
        <v>154</v>
      </c>
      <c r="C30" s="1">
        <f>'1. mars 2013'!C30*1.034</f>
        <v>1457266.8585877458</v>
      </c>
    </row>
    <row r="31" spans="1:7" x14ac:dyDescent="0.25">
      <c r="A31" s="1" t="s">
        <v>5</v>
      </c>
      <c r="B31" s="1">
        <f t="shared" si="0"/>
        <v>155</v>
      </c>
      <c r="C31" s="1">
        <f>'1. mars 2013'!C31*1.034</f>
        <v>1507447.6475995071</v>
      </c>
    </row>
    <row r="32" spans="1:7" x14ac:dyDescent="0.25">
      <c r="A32" s="1" t="s">
        <v>5</v>
      </c>
      <c r="B32" s="1">
        <f t="shared" si="0"/>
        <v>156</v>
      </c>
      <c r="C32" s="1">
        <f>'1. mars 2013'!C32*1.034</f>
        <v>1559384.7642266802</v>
      </c>
    </row>
    <row r="33" spans="1:4" x14ac:dyDescent="0.25">
      <c r="A33" s="1" t="s">
        <v>5</v>
      </c>
      <c r="B33" s="1">
        <f t="shared" si="0"/>
        <v>157</v>
      </c>
      <c r="C33" s="1">
        <f>'1. mars 2013'!C33*1.034</f>
        <v>1613139.6799358043</v>
      </c>
    </row>
    <row r="34" spans="1:4" x14ac:dyDescent="0.25">
      <c r="A34" s="1" t="s">
        <v>5</v>
      </c>
      <c r="B34" s="1">
        <f t="shared" si="0"/>
        <v>158</v>
      </c>
      <c r="C34" s="1">
        <f>'1. mars 2013'!C34*1.034</f>
        <v>1668776.0176947475</v>
      </c>
    </row>
    <row r="35" spans="1:4" x14ac:dyDescent="0.25">
      <c r="A35" s="1" t="s">
        <v>5</v>
      </c>
      <c r="B35" s="1">
        <f t="shared" si="0"/>
        <v>159</v>
      </c>
      <c r="C35" s="1">
        <f>'1. mars 2013'!C35*1.034</f>
        <v>1726359.6272752541</v>
      </c>
    </row>
    <row r="36" spans="1:4" x14ac:dyDescent="0.25">
      <c r="A36" s="1" t="s">
        <v>5</v>
      </c>
      <c r="B36" s="1">
        <f t="shared" si="0"/>
        <v>160</v>
      </c>
      <c r="C36" s="1">
        <f>'1. mars 2013'!C36*1.034</f>
        <v>1785958.6631910787</v>
      </c>
    </row>
    <row r="37" spans="1:4" x14ac:dyDescent="0.25">
      <c r="A37" s="1" t="s">
        <v>5</v>
      </c>
      <c r="B37" s="1">
        <f t="shared" si="0"/>
        <v>161</v>
      </c>
      <c r="C37" s="1">
        <f>'1. mars 2013'!C37*1.034</f>
        <v>1847643.6653639565</v>
      </c>
    </row>
    <row r="38" spans="1:4" x14ac:dyDescent="0.25">
      <c r="A38" s="1" t="s">
        <v>5</v>
      </c>
      <c r="B38" s="1">
        <f t="shared" si="0"/>
        <v>162</v>
      </c>
      <c r="C38" s="1">
        <f>'1. mars 2013'!C38*1.034</f>
        <v>1911487.642612885</v>
      </c>
    </row>
    <row r="39" spans="1:4" x14ac:dyDescent="0.25">
      <c r="A39" s="1" t="s">
        <v>5</v>
      </c>
      <c r="B39" s="1">
        <f t="shared" si="0"/>
        <v>163</v>
      </c>
      <c r="C39" s="1">
        <f>'1. mars 2013'!C39*1.034</f>
        <v>1977566.1590655267</v>
      </c>
    </row>
    <row r="40" spans="1:4" x14ac:dyDescent="0.25">
      <c r="A40" s="1" t="s">
        <v>5</v>
      </c>
      <c r="B40" s="1">
        <f t="shared" si="0"/>
        <v>164</v>
      </c>
      <c r="C40" s="1">
        <f>'1. mars 2013'!C40*1.034</f>
        <v>2045957.4235940101</v>
      </c>
    </row>
    <row r="41" spans="1:4" x14ac:dyDescent="0.25">
      <c r="A41" s="1" t="s">
        <v>5</v>
      </c>
      <c r="B41" s="1">
        <f t="shared" si="0"/>
        <v>165</v>
      </c>
      <c r="C41" s="1">
        <f>'1. mars 2013'!C41*1.034</f>
        <v>2116742.3823809903</v>
      </c>
    </row>
    <row r="42" spans="1:4" x14ac:dyDescent="0.25">
      <c r="C42" s="1">
        <f>'1. mars 2013'!C42*1.034</f>
        <v>2117868.4246355733</v>
      </c>
      <c r="D42" s="1" t="s">
        <v>13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C6" sqref="C6"/>
    </sheetView>
  </sheetViews>
  <sheetFormatPr defaultRowHeight="15" x14ac:dyDescent="0.25"/>
  <cols>
    <col min="1" max="1" width="3.5703125" style="1" bestFit="1" customWidth="1"/>
    <col min="2" max="2" width="7.5703125" style="1" customWidth="1"/>
    <col min="3" max="3" width="10.140625" style="1" bestFit="1" customWidth="1"/>
    <col min="4" max="4" width="8" style="1" bestFit="1" customWidth="1"/>
    <col min="5" max="16384" width="9.140625" style="1"/>
  </cols>
  <sheetData>
    <row r="1" spans="1:7" x14ac:dyDescent="0.25">
      <c r="B1" s="2" t="s">
        <v>0</v>
      </c>
    </row>
    <row r="2" spans="1:7" x14ac:dyDescent="0.25">
      <c r="B2" s="2" t="s">
        <v>8</v>
      </c>
    </row>
    <row r="3" spans="1:7" x14ac:dyDescent="0.25">
      <c r="B3" t="s">
        <v>21</v>
      </c>
    </row>
    <row r="5" spans="1:7" s="3" customFormat="1" ht="12.75" x14ac:dyDescent="0.2">
      <c r="B5" s="3" t="s">
        <v>3</v>
      </c>
      <c r="C5" s="4" t="s">
        <v>4</v>
      </c>
      <c r="D5" s="4"/>
    </row>
    <row r="6" spans="1:7" x14ac:dyDescent="0.25">
      <c r="A6" s="1" t="s">
        <v>5</v>
      </c>
      <c r="B6" s="1">
        <v>130</v>
      </c>
      <c r="C6" s="1">
        <f>'1. febrúar 2014'!C6*1.093</f>
        <v>712029.71511604672</v>
      </c>
      <c r="D6" s="1" t="s">
        <v>10</v>
      </c>
      <c r="G6" s="5"/>
    </row>
    <row r="7" spans="1:7" x14ac:dyDescent="0.25">
      <c r="A7" s="1" t="s">
        <v>5</v>
      </c>
      <c r="B7" s="1">
        <f t="shared" ref="B7:B41" si="0">B6+1</f>
        <v>131</v>
      </c>
      <c r="C7" s="1">
        <f>'1. febrúar 2014'!C7*1.093</f>
        <v>736050.61385968956</v>
      </c>
    </row>
    <row r="8" spans="1:7" x14ac:dyDescent="0.25">
      <c r="A8" s="1" t="s">
        <v>5</v>
      </c>
      <c r="B8" s="1">
        <f t="shared" si="0"/>
        <v>132</v>
      </c>
      <c r="C8" s="1">
        <f>'1. febrúar 2014'!C8*1.093</f>
        <v>760912.24405936</v>
      </c>
    </row>
    <row r="9" spans="1:7" x14ac:dyDescent="0.25">
      <c r="A9" s="1" t="s">
        <v>5</v>
      </c>
      <c r="B9" s="1">
        <f t="shared" si="0"/>
        <v>133</v>
      </c>
      <c r="C9" s="1">
        <f>'1. febrúar 2014'!C9*1.093</f>
        <v>786644.03131601843</v>
      </c>
    </row>
    <row r="10" spans="1:7" x14ac:dyDescent="0.25">
      <c r="A10" s="1" t="s">
        <v>5</v>
      </c>
      <c r="B10" s="1">
        <f t="shared" si="0"/>
        <v>134</v>
      </c>
      <c r="C10" s="1">
        <f>'1. febrúar 2014'!C10*1.093</f>
        <v>813276.4311266602</v>
      </c>
    </row>
    <row r="11" spans="1:7" x14ac:dyDescent="0.25">
      <c r="A11" s="1" t="s">
        <v>5</v>
      </c>
      <c r="B11" s="1">
        <f t="shared" si="0"/>
        <v>135</v>
      </c>
      <c r="C11" s="1">
        <f>'1. febrúar 2014'!C11*1.093</f>
        <v>840840.96493067476</v>
      </c>
    </row>
    <row r="12" spans="1:7" x14ac:dyDescent="0.25">
      <c r="A12" s="1" t="s">
        <v>5</v>
      </c>
      <c r="B12" s="1">
        <f t="shared" si="0"/>
        <v>136</v>
      </c>
      <c r="C12" s="1">
        <f>'1. febrúar 2014'!C12*1.093</f>
        <v>869370.25741782924</v>
      </c>
    </row>
    <row r="13" spans="1:7" x14ac:dyDescent="0.25">
      <c r="A13" s="1" t="s">
        <v>5</v>
      </c>
      <c r="B13" s="1">
        <f t="shared" si="0"/>
        <v>137</v>
      </c>
      <c r="C13" s="1">
        <f>'1. febrúar 2014'!C13*1.093</f>
        <v>898898.07514203445</v>
      </c>
    </row>
    <row r="14" spans="1:7" x14ac:dyDescent="0.25">
      <c r="A14" s="1" t="s">
        <v>5</v>
      </c>
      <c r="B14" s="1">
        <f t="shared" si="0"/>
        <v>138</v>
      </c>
      <c r="C14" s="1">
        <f>'1. febrúar 2014'!C14*1.093</f>
        <v>929459.36648658663</v>
      </c>
    </row>
    <row r="15" spans="1:7" x14ac:dyDescent="0.25">
      <c r="A15" s="1" t="s">
        <v>5</v>
      </c>
      <c r="B15" s="1">
        <f t="shared" si="0"/>
        <v>139</v>
      </c>
      <c r="C15" s="1">
        <f>'1. febrúar 2014'!C15*1.093</f>
        <v>961090.30302819831</v>
      </c>
    </row>
    <row r="16" spans="1:7" x14ac:dyDescent="0.25">
      <c r="A16" s="1" t="s">
        <v>5</v>
      </c>
      <c r="B16" s="1">
        <f t="shared" si="0"/>
        <v>140</v>
      </c>
      <c r="C16" s="1">
        <f>'1. febrúar 2014'!C16*1.093</f>
        <v>993828.32234876649</v>
      </c>
    </row>
    <row r="17" spans="1:7" x14ac:dyDescent="0.25">
      <c r="A17" s="1" t="s">
        <v>5</v>
      </c>
      <c r="B17" s="1">
        <f t="shared" si="0"/>
        <v>141</v>
      </c>
      <c r="C17" s="1">
        <f>'1. febrúar 2014'!C17*1.093</f>
        <v>1027712.172345554</v>
      </c>
    </row>
    <row r="18" spans="1:7" x14ac:dyDescent="0.25">
      <c r="A18" s="1" t="s">
        <v>5</v>
      </c>
      <c r="B18" s="1">
        <f t="shared" si="0"/>
        <v>142</v>
      </c>
      <c r="C18" s="1">
        <f>'1. febrúar 2014'!C18*1.093</f>
        <v>1062781.9570922297</v>
      </c>
    </row>
    <row r="19" spans="1:7" x14ac:dyDescent="0.25">
      <c r="A19" s="1" t="s">
        <v>5</v>
      </c>
      <c r="B19" s="1">
        <f t="shared" si="0"/>
        <v>143</v>
      </c>
      <c r="C19" s="1">
        <f>'1. febrúar 2014'!C19*1.093</f>
        <v>1099079.1843050388</v>
      </c>
    </row>
    <row r="20" spans="1:7" x14ac:dyDescent="0.25">
      <c r="A20" s="1" t="s">
        <v>5</v>
      </c>
      <c r="B20" s="1">
        <f t="shared" si="0"/>
        <v>144</v>
      </c>
      <c r="C20" s="1">
        <f>'1. febrúar 2014'!C20*1.093</f>
        <v>1136646.814470296</v>
      </c>
    </row>
    <row r="21" spans="1:7" x14ac:dyDescent="0.25">
      <c r="A21" s="1" t="s">
        <v>5</v>
      </c>
      <c r="B21" s="1">
        <f t="shared" si="0"/>
        <v>145</v>
      </c>
      <c r="C21" s="1">
        <f>'1. febrúar 2014'!C21*1.093</f>
        <v>1175529.311691338</v>
      </c>
    </row>
    <row r="22" spans="1:7" x14ac:dyDescent="0.25">
      <c r="A22" s="1" t="s">
        <v>5</v>
      </c>
      <c r="B22" s="1">
        <f t="shared" si="0"/>
        <v>146</v>
      </c>
      <c r="C22" s="1">
        <f>'1. febrúar 2014'!C22*1.093</f>
        <v>1215772.6963151156</v>
      </c>
    </row>
    <row r="23" spans="1:7" x14ac:dyDescent="0.25">
      <c r="A23" s="1" t="s">
        <v>5</v>
      </c>
      <c r="B23" s="1">
        <f t="shared" si="0"/>
        <v>147</v>
      </c>
      <c r="C23" s="1">
        <f>'1. febrúar 2014'!C23*1.093</f>
        <v>1257424.5994007257</v>
      </c>
      <c r="D23" s="1" t="s">
        <v>11</v>
      </c>
      <c r="G23" s="5"/>
    </row>
    <row r="24" spans="1:7" x14ac:dyDescent="0.25">
      <c r="A24" s="1" t="s">
        <v>5</v>
      </c>
      <c r="B24" s="1">
        <f t="shared" si="0"/>
        <v>148</v>
      </c>
      <c r="C24" s="1">
        <f>'1. febrúar 2014'!C24*1.093</f>
        <v>1300534.3190943324</v>
      </c>
    </row>
    <row r="25" spans="1:7" x14ac:dyDescent="0.25">
      <c r="A25" s="1" t="s">
        <v>5</v>
      </c>
      <c r="B25" s="1">
        <f t="shared" si="0"/>
        <v>149</v>
      </c>
      <c r="C25" s="1">
        <f>'1. febrúar 2014'!C25*1.093</f>
        <v>1345152.8789772149</v>
      </c>
    </row>
    <row r="26" spans="1:7" x14ac:dyDescent="0.25">
      <c r="A26" s="1" t="s">
        <v>5</v>
      </c>
      <c r="B26" s="1">
        <f t="shared" si="0"/>
        <v>150</v>
      </c>
      <c r="C26" s="1">
        <f>'1. febrúar 2014'!C26*1.093</f>
        <v>1391333.0884559986</v>
      </c>
      <c r="D26" s="1" t="s">
        <v>12</v>
      </c>
      <c r="G26" s="5"/>
    </row>
    <row r="27" spans="1:7" x14ac:dyDescent="0.25">
      <c r="A27" s="1" t="s">
        <v>5</v>
      </c>
      <c r="B27" s="1">
        <f t="shared" si="0"/>
        <v>151</v>
      </c>
      <c r="C27" s="1">
        <f>'1. febrúar 2014'!C27*1.093</f>
        <v>1439129.6052665398</v>
      </c>
    </row>
    <row r="28" spans="1:7" x14ac:dyDescent="0.25">
      <c r="A28" s="1" t="s">
        <v>5</v>
      </c>
      <c r="B28" s="1">
        <f t="shared" si="0"/>
        <v>152</v>
      </c>
      <c r="C28" s="1">
        <f>'1. febrúar 2014'!C28*1.093</f>
        <v>1488599.0001654495</v>
      </c>
    </row>
    <row r="29" spans="1:7" x14ac:dyDescent="0.25">
      <c r="A29" s="1" t="s">
        <v>5</v>
      </c>
      <c r="B29" s="1">
        <f t="shared" si="0"/>
        <v>153</v>
      </c>
      <c r="C29" s="1">
        <f>'1. febrúar 2014'!C29*1.093</f>
        <v>1539799.8238858217</v>
      </c>
    </row>
    <row r="30" spans="1:7" x14ac:dyDescent="0.25">
      <c r="A30" s="1" t="s">
        <v>5</v>
      </c>
      <c r="B30" s="1">
        <f t="shared" si="0"/>
        <v>154</v>
      </c>
      <c r="C30" s="1">
        <f>'1. febrúar 2014'!C30*1.093</f>
        <v>1592792.6764364061</v>
      </c>
    </row>
    <row r="31" spans="1:7" x14ac:dyDescent="0.25">
      <c r="A31" s="1" t="s">
        <v>5</v>
      </c>
      <c r="B31" s="1">
        <f t="shared" si="0"/>
        <v>155</v>
      </c>
      <c r="C31" s="1">
        <f>'1. febrúar 2014'!C31*1.093</f>
        <v>1647640.2788262612</v>
      </c>
    </row>
    <row r="32" spans="1:7" x14ac:dyDescent="0.25">
      <c r="A32" s="1" t="s">
        <v>5</v>
      </c>
      <c r="B32" s="1">
        <f t="shared" si="0"/>
        <v>156</v>
      </c>
      <c r="C32" s="1">
        <f>'1. febrúar 2014'!C32*1.093</f>
        <v>1704407.5472997613</v>
      </c>
    </row>
    <row r="33" spans="1:4" x14ac:dyDescent="0.25">
      <c r="A33" s="1" t="s">
        <v>5</v>
      </c>
      <c r="B33" s="1">
        <f t="shared" si="0"/>
        <v>157</v>
      </c>
      <c r="C33" s="1">
        <f>'1. febrúar 2014'!C33*1.093</f>
        <v>1763161.670169834</v>
      </c>
    </row>
    <row r="34" spans="1:4" x14ac:dyDescent="0.25">
      <c r="A34" s="1" t="s">
        <v>5</v>
      </c>
      <c r="B34" s="1">
        <f t="shared" si="0"/>
        <v>158</v>
      </c>
      <c r="C34" s="1">
        <f>'1. febrúar 2014'!C34*1.093</f>
        <v>1823972.187340359</v>
      </c>
    </row>
    <row r="35" spans="1:4" x14ac:dyDescent="0.25">
      <c r="A35" s="1" t="s">
        <v>5</v>
      </c>
      <c r="B35" s="1">
        <f t="shared" si="0"/>
        <v>159</v>
      </c>
      <c r="C35" s="1">
        <f>'1. febrúar 2014'!C35*1.093</f>
        <v>1886911.0726118528</v>
      </c>
    </row>
    <row r="36" spans="1:4" x14ac:dyDescent="0.25">
      <c r="A36" s="1" t="s">
        <v>5</v>
      </c>
      <c r="B36" s="1">
        <f t="shared" si="0"/>
        <v>160</v>
      </c>
      <c r="C36" s="1">
        <f>'1. febrúar 2014'!C36*1.093</f>
        <v>1952052.818867849</v>
      </c>
    </row>
    <row r="37" spans="1:4" x14ac:dyDescent="0.25">
      <c r="A37" s="1" t="s">
        <v>5</v>
      </c>
      <c r="B37" s="1">
        <f t="shared" si="0"/>
        <v>161</v>
      </c>
      <c r="C37" s="1">
        <f>'1. febrúar 2014'!C37*1.093</f>
        <v>2019474.5262428045</v>
      </c>
    </row>
    <row r="38" spans="1:4" x14ac:dyDescent="0.25">
      <c r="A38" s="1" t="s">
        <v>5</v>
      </c>
      <c r="B38" s="1">
        <f t="shared" si="0"/>
        <v>162</v>
      </c>
      <c r="C38" s="1">
        <f>'1. febrúar 2014'!C38*1.093</f>
        <v>2089255.9933758832</v>
      </c>
    </row>
    <row r="39" spans="1:4" x14ac:dyDescent="0.25">
      <c r="A39" s="1" t="s">
        <v>5</v>
      </c>
      <c r="B39" s="1">
        <f t="shared" si="0"/>
        <v>163</v>
      </c>
      <c r="C39" s="1">
        <f>'1. febrúar 2014'!C39*1.093</f>
        <v>2161479.8118586205</v>
      </c>
    </row>
    <row r="40" spans="1:4" x14ac:dyDescent="0.25">
      <c r="A40" s="1" t="s">
        <v>5</v>
      </c>
      <c r="B40" s="1">
        <f t="shared" si="0"/>
        <v>164</v>
      </c>
      <c r="C40" s="1">
        <f>'1. febrúar 2014'!C40*1.093</f>
        <v>2236231.4639882529</v>
      </c>
    </row>
    <row r="41" spans="1:4" x14ac:dyDescent="0.25">
      <c r="A41" s="1" t="s">
        <v>5</v>
      </c>
      <c r="B41" s="1">
        <f t="shared" si="0"/>
        <v>165</v>
      </c>
      <c r="C41" s="1">
        <f>'1. febrúar 2014'!C41*1.093</f>
        <v>2313599.4239424225</v>
      </c>
    </row>
    <row r="42" spans="1:4" x14ac:dyDescent="0.25">
      <c r="C42" s="1">
        <f>'1. febrúar 2014'!C42*1.093</f>
        <v>2314830.1881266814</v>
      </c>
      <c r="D42" s="1" t="s">
        <v>13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workbookViewId="0">
      <selection activeCell="M33" sqref="M33"/>
    </sheetView>
  </sheetViews>
  <sheetFormatPr defaultRowHeight="15" x14ac:dyDescent="0.25"/>
  <cols>
    <col min="1" max="1" width="3.5703125" style="1" bestFit="1" customWidth="1"/>
    <col min="2" max="2" width="7.5703125" style="1" customWidth="1"/>
    <col min="3" max="3" width="10.140625" style="1" bestFit="1" customWidth="1"/>
    <col min="4" max="4" width="8" style="1" bestFit="1" customWidth="1"/>
    <col min="5" max="16384" width="9.140625" style="1"/>
  </cols>
  <sheetData>
    <row r="1" spans="1:7" x14ac:dyDescent="0.25">
      <c r="B1" s="2" t="s">
        <v>0</v>
      </c>
    </row>
    <row r="2" spans="1:7" x14ac:dyDescent="0.25">
      <c r="B2" s="2" t="s">
        <v>8</v>
      </c>
    </row>
    <row r="3" spans="1:7" x14ac:dyDescent="0.25">
      <c r="B3" t="s">
        <v>22</v>
      </c>
    </row>
    <row r="5" spans="1:7" s="3" customFormat="1" ht="12.75" x14ac:dyDescent="0.2">
      <c r="B5" s="3" t="s">
        <v>3</v>
      </c>
      <c r="C5" s="4" t="s">
        <v>4</v>
      </c>
      <c r="D5" s="4"/>
    </row>
    <row r="6" spans="1:7" x14ac:dyDescent="0.25">
      <c r="A6" s="1" t="s">
        <v>5</v>
      </c>
      <c r="B6" s="1">
        <v>130</v>
      </c>
      <c r="C6" s="1">
        <f>'1. mars 2015'!C6*1.0715</f>
        <v>762939.83974684402</v>
      </c>
      <c r="D6" s="1" t="s">
        <v>10</v>
      </c>
      <c r="G6" s="5"/>
    </row>
    <row r="7" spans="1:7" x14ac:dyDescent="0.25">
      <c r="A7" s="1" t="s">
        <v>5</v>
      </c>
      <c r="B7" s="1">
        <f t="shared" ref="B7:B41" si="0">B6+1</f>
        <v>131</v>
      </c>
      <c r="C7" s="1">
        <f>'1. mars 2015'!C7*1.0715</f>
        <v>788678.23275065725</v>
      </c>
    </row>
    <row r="8" spans="1:7" x14ac:dyDescent="0.25">
      <c r="A8" s="1" t="s">
        <v>5</v>
      </c>
      <c r="B8" s="1">
        <f t="shared" si="0"/>
        <v>132</v>
      </c>
      <c r="C8" s="1">
        <f>'1. mars 2015'!C8*1.0715</f>
        <v>815317.46950960415</v>
      </c>
    </row>
    <row r="9" spans="1:7" x14ac:dyDescent="0.25">
      <c r="A9" s="1" t="s">
        <v>5</v>
      </c>
      <c r="B9" s="1">
        <f t="shared" si="0"/>
        <v>133</v>
      </c>
      <c r="C9" s="1">
        <f>'1. mars 2015'!C9*1.0715</f>
        <v>842889.07955511368</v>
      </c>
    </row>
    <row r="10" spans="1:7" x14ac:dyDescent="0.25">
      <c r="A10" s="1" t="s">
        <v>5</v>
      </c>
      <c r="B10" s="1">
        <f t="shared" si="0"/>
        <v>134</v>
      </c>
      <c r="C10" s="1">
        <f>'1. mars 2015'!C10*1.0715</f>
        <v>871425.69595221628</v>
      </c>
    </row>
    <row r="11" spans="1:7" x14ac:dyDescent="0.25">
      <c r="A11" s="1" t="s">
        <v>5</v>
      </c>
      <c r="B11" s="1">
        <f t="shared" si="0"/>
        <v>135</v>
      </c>
      <c r="C11" s="1">
        <f>'1. mars 2015'!C11*1.0715</f>
        <v>900961.09392321797</v>
      </c>
    </row>
    <row r="12" spans="1:7" x14ac:dyDescent="0.25">
      <c r="A12" s="1" t="s">
        <v>5</v>
      </c>
      <c r="B12" s="1">
        <f t="shared" si="0"/>
        <v>136</v>
      </c>
      <c r="C12" s="1">
        <f>'1. mars 2015'!C12*1.0715</f>
        <v>931530.23082320392</v>
      </c>
    </row>
    <row r="13" spans="1:7" x14ac:dyDescent="0.25">
      <c r="A13" s="1" t="s">
        <v>5</v>
      </c>
      <c r="B13" s="1">
        <f t="shared" si="0"/>
        <v>137</v>
      </c>
      <c r="C13" s="1">
        <f>'1. mars 2015'!C13*1.0715</f>
        <v>963169.28751468984</v>
      </c>
    </row>
    <row r="14" spans="1:7" x14ac:dyDescent="0.25">
      <c r="A14" s="1" t="s">
        <v>5</v>
      </c>
      <c r="B14" s="1">
        <f t="shared" si="0"/>
        <v>138</v>
      </c>
      <c r="C14" s="1">
        <f>'1. mars 2015'!C14*1.0715</f>
        <v>995915.71119037748</v>
      </c>
    </row>
    <row r="15" spans="1:7" x14ac:dyDescent="0.25">
      <c r="A15" s="1" t="s">
        <v>5</v>
      </c>
      <c r="B15" s="1">
        <f t="shared" si="0"/>
        <v>139</v>
      </c>
      <c r="C15" s="1">
        <f>'1. mars 2015'!C15*1.0715</f>
        <v>1029808.2596947143</v>
      </c>
    </row>
    <row r="16" spans="1:7" x14ac:dyDescent="0.25">
      <c r="A16" s="1" t="s">
        <v>5</v>
      </c>
      <c r="B16" s="1">
        <f t="shared" si="0"/>
        <v>140</v>
      </c>
      <c r="C16" s="1">
        <f>'1. mars 2015'!C16*1.0715</f>
        <v>1064887.0473967032</v>
      </c>
    </row>
    <row r="17" spans="1:7" x14ac:dyDescent="0.25">
      <c r="A17" s="1" t="s">
        <v>5</v>
      </c>
      <c r="B17" s="1">
        <f t="shared" si="0"/>
        <v>141</v>
      </c>
      <c r="C17" s="1">
        <f>'1. mars 2015'!C17*1.0715</f>
        <v>1101193.5926682609</v>
      </c>
    </row>
    <row r="18" spans="1:7" x14ac:dyDescent="0.25">
      <c r="A18" s="1" t="s">
        <v>5</v>
      </c>
      <c r="B18" s="1">
        <f t="shared" si="0"/>
        <v>142</v>
      </c>
      <c r="C18" s="1">
        <f>'1. mars 2015'!C18*1.0715</f>
        <v>1138770.8670243241</v>
      </c>
    </row>
    <row r="19" spans="1:7" x14ac:dyDescent="0.25">
      <c r="A19" s="1" t="s">
        <v>5</v>
      </c>
      <c r="B19" s="1">
        <f t="shared" si="0"/>
        <v>143</v>
      </c>
      <c r="C19" s="1">
        <f>'1. mars 2015'!C19*1.0715</f>
        <v>1177663.3459828489</v>
      </c>
    </row>
    <row r="20" spans="1:7" x14ac:dyDescent="0.25">
      <c r="A20" s="1" t="s">
        <v>5</v>
      </c>
      <c r="B20" s="1">
        <f t="shared" si="0"/>
        <v>144</v>
      </c>
      <c r="C20" s="1">
        <f>'1. mars 2015'!C20*1.0715</f>
        <v>1217917.061704922</v>
      </c>
    </row>
    <row r="21" spans="1:7" x14ac:dyDescent="0.25">
      <c r="A21" s="1" t="s">
        <v>5</v>
      </c>
      <c r="B21" s="1">
        <f t="shared" si="0"/>
        <v>145</v>
      </c>
      <c r="C21" s="1">
        <f>'1. mars 2015'!C21*1.0715</f>
        <v>1259579.6574772685</v>
      </c>
    </row>
    <row r="22" spans="1:7" x14ac:dyDescent="0.25">
      <c r="A22" s="1" t="s">
        <v>5</v>
      </c>
      <c r="B22" s="1">
        <f t="shared" si="0"/>
        <v>146</v>
      </c>
      <c r="C22" s="1">
        <f>'1. mars 2015'!C22*1.0715</f>
        <v>1302700.4441016461</v>
      </c>
    </row>
    <row r="23" spans="1:7" x14ac:dyDescent="0.25">
      <c r="A23" s="1" t="s">
        <v>5</v>
      </c>
      <c r="B23" s="1">
        <f t="shared" si="0"/>
        <v>147</v>
      </c>
      <c r="C23" s="1">
        <f>'1. mars 2015'!C23*1.0715</f>
        <v>1347330.4582578775</v>
      </c>
      <c r="D23" s="1" t="s">
        <v>11</v>
      </c>
      <c r="G23" s="5"/>
    </row>
    <row r="24" spans="1:7" x14ac:dyDescent="0.25">
      <c r="A24" s="1" t="s">
        <v>5</v>
      </c>
      <c r="B24" s="1">
        <f t="shared" si="0"/>
        <v>148</v>
      </c>
      <c r="C24" s="1">
        <f>'1. mars 2015'!C24*1.0715</f>
        <v>1393522.522909577</v>
      </c>
    </row>
    <row r="25" spans="1:7" x14ac:dyDescent="0.25">
      <c r="A25" s="1" t="s">
        <v>5</v>
      </c>
      <c r="B25" s="1">
        <f t="shared" si="0"/>
        <v>149</v>
      </c>
      <c r="C25" s="1">
        <f>'1. mars 2015'!C25*1.0715</f>
        <v>1441331.3098240856</v>
      </c>
    </row>
    <row r="26" spans="1:7" x14ac:dyDescent="0.25">
      <c r="A26" s="1" t="s">
        <v>5</v>
      </c>
      <c r="B26" s="1">
        <f t="shared" si="0"/>
        <v>150</v>
      </c>
      <c r="C26" s="1">
        <f>'1. mars 2015'!C26*1.0715</f>
        <v>1490813.4042806022</v>
      </c>
      <c r="D26" s="1" t="s">
        <v>12</v>
      </c>
      <c r="G26" s="5"/>
    </row>
    <row r="27" spans="1:7" x14ac:dyDescent="0.25">
      <c r="A27" s="1" t="s">
        <v>5</v>
      </c>
      <c r="B27" s="1">
        <f t="shared" si="0"/>
        <v>151</v>
      </c>
      <c r="C27" s="1">
        <f>'1. mars 2015'!C27*1.0715</f>
        <v>1542027.3720430974</v>
      </c>
    </row>
    <row r="28" spans="1:7" x14ac:dyDescent="0.25">
      <c r="A28" s="1" t="s">
        <v>5</v>
      </c>
      <c r="B28" s="1">
        <f t="shared" si="0"/>
        <v>152</v>
      </c>
      <c r="C28" s="1">
        <f>'1. mars 2015'!C28*1.0715</f>
        <v>1595033.8286772789</v>
      </c>
    </row>
    <row r="29" spans="1:7" x14ac:dyDescent="0.25">
      <c r="A29" s="1" t="s">
        <v>5</v>
      </c>
      <c r="B29" s="1">
        <f t="shared" si="0"/>
        <v>153</v>
      </c>
      <c r="C29" s="1">
        <f>'1. mars 2015'!C29*1.0715</f>
        <v>1649895.5112936578</v>
      </c>
    </row>
    <row r="30" spans="1:7" x14ac:dyDescent="0.25">
      <c r="A30" s="1" t="s">
        <v>5</v>
      </c>
      <c r="B30" s="1">
        <f t="shared" si="0"/>
        <v>154</v>
      </c>
      <c r="C30" s="1">
        <f>'1. mars 2015'!C30*1.0715</f>
        <v>1706677.3528016089</v>
      </c>
    </row>
    <row r="31" spans="1:7" x14ac:dyDescent="0.25">
      <c r="A31" s="1" t="s">
        <v>5</v>
      </c>
      <c r="B31" s="1">
        <f t="shared" si="0"/>
        <v>155</v>
      </c>
      <c r="C31" s="1">
        <f>'1. mars 2015'!C31*1.0715</f>
        <v>1765446.5587623387</v>
      </c>
    </row>
    <row r="32" spans="1:7" x14ac:dyDescent="0.25">
      <c r="A32" s="1" t="s">
        <v>5</v>
      </c>
      <c r="B32" s="1">
        <f t="shared" si="0"/>
        <v>156</v>
      </c>
      <c r="C32" s="1">
        <f>'1. mars 2015'!C32*1.0715</f>
        <v>1826272.6869316942</v>
      </c>
    </row>
    <row r="33" spans="1:4" x14ac:dyDescent="0.25">
      <c r="A33" s="1" t="s">
        <v>5</v>
      </c>
      <c r="B33" s="1">
        <f t="shared" si="0"/>
        <v>157</v>
      </c>
      <c r="C33" s="1">
        <f>'1. mars 2015'!C33*1.0715</f>
        <v>1889227.729586977</v>
      </c>
    </row>
    <row r="34" spans="1:4" x14ac:dyDescent="0.25">
      <c r="A34" s="1" t="s">
        <v>5</v>
      </c>
      <c r="B34" s="1">
        <f t="shared" si="0"/>
        <v>158</v>
      </c>
      <c r="C34" s="1">
        <f>'1. mars 2015'!C34*1.0715</f>
        <v>1954386.1987351945</v>
      </c>
    </row>
    <row r="35" spans="1:4" x14ac:dyDescent="0.25">
      <c r="A35" s="1" t="s">
        <v>5</v>
      </c>
      <c r="B35" s="1">
        <f t="shared" si="0"/>
        <v>159</v>
      </c>
      <c r="C35" s="1">
        <f>'1. mars 2015'!C35*1.0715</f>
        <v>2021825.2143036001</v>
      </c>
    </row>
    <row r="36" spans="1:4" x14ac:dyDescent="0.25">
      <c r="A36" s="1" t="s">
        <v>5</v>
      </c>
      <c r="B36" s="1">
        <f t="shared" si="0"/>
        <v>160</v>
      </c>
      <c r="C36" s="1">
        <f>'1. mars 2015'!C36*1.0715</f>
        <v>2091624.5954169</v>
      </c>
    </row>
    <row r="37" spans="1:4" x14ac:dyDescent="0.25">
      <c r="A37" s="1" t="s">
        <v>5</v>
      </c>
      <c r="B37" s="1">
        <f t="shared" si="0"/>
        <v>161</v>
      </c>
      <c r="C37" s="1">
        <f>'1. mars 2015'!C37*1.0715</f>
        <v>2163866.9548691646</v>
      </c>
    </row>
    <row r="38" spans="1:4" x14ac:dyDescent="0.25">
      <c r="A38" s="1" t="s">
        <v>5</v>
      </c>
      <c r="B38" s="1">
        <f t="shared" si="0"/>
        <v>162</v>
      </c>
      <c r="C38" s="1">
        <f>'1. mars 2015'!C38*1.0715</f>
        <v>2238637.7969022584</v>
      </c>
    </row>
    <row r="39" spans="1:4" x14ac:dyDescent="0.25">
      <c r="A39" s="1" t="s">
        <v>5</v>
      </c>
      <c r="B39" s="1">
        <f t="shared" si="0"/>
        <v>163</v>
      </c>
      <c r="C39" s="1">
        <f>'1. mars 2015'!C39*1.0715</f>
        <v>2316025.6184065118</v>
      </c>
    </row>
    <row r="40" spans="1:4" x14ac:dyDescent="0.25">
      <c r="A40" s="1" t="s">
        <v>5</v>
      </c>
      <c r="B40" s="1">
        <f t="shared" si="0"/>
        <v>164</v>
      </c>
      <c r="C40" s="1">
        <f>'1. mars 2015'!C40*1.0715</f>
        <v>2396122.0136634125</v>
      </c>
    </row>
    <row r="41" spans="1:4" x14ac:dyDescent="0.25">
      <c r="A41" s="1" t="s">
        <v>5</v>
      </c>
      <c r="B41" s="1">
        <f t="shared" si="0"/>
        <v>165</v>
      </c>
      <c r="C41" s="1">
        <f>'1. mars 2015'!C41*1.0715</f>
        <v>2479021.7827543053</v>
      </c>
    </row>
    <row r="42" spans="1:4" x14ac:dyDescent="0.25">
      <c r="C42" s="1">
        <f>'1. mars 2015'!C42*1.0715</f>
        <v>2480340.5465777391</v>
      </c>
      <c r="D42" s="1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1. júlí 2006</vt:lpstr>
      <vt:lpstr>1. október 2006</vt:lpstr>
      <vt:lpstr>1. janúar 2007</vt:lpstr>
      <vt:lpstr>1. júlí 2007</vt:lpstr>
      <vt:lpstr>1. janúar 2008</vt:lpstr>
      <vt:lpstr>1. maí 2008</vt:lpstr>
      <vt:lpstr>1. janúar 2009</vt:lpstr>
      <vt:lpstr>1. júní 2011</vt:lpstr>
      <vt:lpstr>1. október 2011</vt:lpstr>
      <vt:lpstr>1. mars 2012</vt:lpstr>
      <vt:lpstr>1. mars 2013</vt:lpstr>
      <vt:lpstr>1. febrúar 2014</vt:lpstr>
      <vt:lpstr>1. mars 2015</vt:lpstr>
      <vt:lpstr>1. júní 2016</vt:lpstr>
    </vt:vector>
  </TitlesOfParts>
  <Company>HBR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2014-07-04T13:32:14Z</cp:lastPrinted>
  <dcterms:created xsi:type="dcterms:W3CDTF">2014-07-03T14:52:14Z</dcterms:created>
  <dcterms:modified xsi:type="dcterms:W3CDTF">2016-06-10T15:48:27Z</dcterms:modified>
</cp:coreProperties>
</file>